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lagojevic\AppData\Local\Microsoft\Windows\INetCache\Content.Outlook\AYKLG4W0\"/>
    </mc:Choice>
  </mc:AlternateContent>
  <bookViews>
    <workbookView xWindow="0" yWindow="0" windowWidth="19200" windowHeight="11490" activeTab="1"/>
  </bookViews>
  <sheets>
    <sheet name="1" sheetId="1" r:id="rId1"/>
    <sheet name="2" sheetId="2" r:id="rId2"/>
    <sheet name="3" sheetId="3" r:id="rId3"/>
    <sheet name="4" sheetId="4" r:id="rId4"/>
    <sheet name="5" sheetId="56" r:id="rId5"/>
    <sheet name="6_0" sheetId="57" r:id="rId6"/>
    <sheet name="6_1" sheetId="58" r:id="rId7"/>
    <sheet name="6_2" sheetId="59" r:id="rId8"/>
    <sheet name="6_3" sheetId="60" r:id="rId9"/>
    <sheet name="6_4" sheetId="61" r:id="rId10"/>
    <sheet name="6_5" sheetId="62" r:id="rId11"/>
    <sheet name="7" sheetId="63" r:id="rId12"/>
    <sheet name="8" sheetId="64" r:id="rId13"/>
    <sheet name="9" sheetId="65" r:id="rId14"/>
    <sheet name="10 (2)" sheetId="66" r:id="rId15"/>
    <sheet name="11" sheetId="67" r:id="rId16"/>
    <sheet name="10" sheetId="52" state="hidden" r:id="rId17"/>
  </sheets>
  <externalReferences>
    <externalReference r:id="rId18"/>
    <externalReference r:id="rId19"/>
  </externalReferences>
  <definedNames>
    <definedName name="_xlnm.Print_Area" localSheetId="0">'1'!$A$1:$G$101</definedName>
    <definedName name="_xlnm.Print_Area" localSheetId="16">'10'!$A$1:$J$70</definedName>
    <definedName name="_xlnm.Print_Area" localSheetId="14">'10 (2)'!$A$2:$I$70</definedName>
    <definedName name="_xlnm.Print_Area" localSheetId="15">'11'!$B$1:$L$43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'6_0'!$A$1:$Q$67</definedName>
    <definedName name="_xlnm.Print_Area" localSheetId="6">'6_1'!$A$1:$M$54</definedName>
    <definedName name="_xlnm.Print_Area" localSheetId="7">'6_2'!$A$1:$N$50</definedName>
    <definedName name="_xlnm.Print_Area" localSheetId="8">'6_3'!$A$1:$L$25</definedName>
    <definedName name="_xlnm.Print_Area" localSheetId="9">'6_4'!$A$1:$G$21</definedName>
    <definedName name="_xlnm.Print_Area" localSheetId="11">'7'!$A$1:$G$34</definedName>
    <definedName name="_xlnm.Print_Area" localSheetId="12">'8'!$A$1:$H$28</definedName>
    <definedName name="_xlnm.Print_Area" localSheetId="13">'9'!$A$1:$F$80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3" i="3" s="1"/>
  <c r="D32" i="3" s="1"/>
  <c r="E32" i="3"/>
  <c r="E23" i="3"/>
  <c r="E89" i="2" l="1"/>
  <c r="F88" i="2" l="1"/>
  <c r="E77" i="2"/>
  <c r="E78" i="2"/>
  <c r="E91" i="1"/>
  <c r="G51" i="66" l="1"/>
  <c r="E47" i="4" l="1"/>
  <c r="E32" i="4"/>
  <c r="E49" i="4" s="1"/>
  <c r="E53" i="4" s="1"/>
  <c r="F15" i="65" l="1"/>
  <c r="F59" i="65" s="1"/>
  <c r="E79" i="1" l="1"/>
  <c r="E71" i="1"/>
  <c r="E86" i="1"/>
  <c r="E55" i="2"/>
  <c r="E65" i="2" s="1"/>
  <c r="E74" i="2" s="1"/>
  <c r="E48" i="2"/>
  <c r="E45" i="2"/>
  <c r="E33" i="2"/>
  <c r="E26" i="2"/>
  <c r="E20" i="2"/>
  <c r="E15" i="2"/>
  <c r="E89" i="1" l="1"/>
  <c r="E92" i="1" s="1"/>
  <c r="E70" i="1"/>
  <c r="E69" i="1"/>
  <c r="E52" i="1"/>
  <c r="E46" i="1"/>
  <c r="E41" i="1"/>
  <c r="E17" i="1"/>
  <c r="E32" i="1"/>
  <c r="E26" i="1"/>
  <c r="E22" i="1"/>
  <c r="E18" i="1"/>
  <c r="H37" i="67" l="1"/>
  <c r="B6" i="67"/>
  <c r="B5" i="67"/>
  <c r="B4" i="67"/>
  <c r="B3" i="67"/>
  <c r="B2" i="67"/>
  <c r="A6" i="66"/>
  <c r="A5" i="66"/>
  <c r="A4" i="66"/>
  <c r="A3" i="66"/>
  <c r="A2" i="66"/>
  <c r="A6" i="65"/>
  <c r="A5" i="65"/>
  <c r="A4" i="65"/>
  <c r="A3" i="65"/>
  <c r="A2" i="65"/>
  <c r="A6" i="64"/>
  <c r="A5" i="64"/>
  <c r="A4" i="64"/>
  <c r="A3" i="64"/>
  <c r="A2" i="64"/>
  <c r="E24" i="63"/>
  <c r="D24" i="63"/>
  <c r="B6" i="63"/>
  <c r="B5" i="63"/>
  <c r="B4" i="63"/>
  <c r="B3" i="63"/>
  <c r="B2" i="63"/>
  <c r="A6" i="62"/>
  <c r="A5" i="62"/>
  <c r="A4" i="62"/>
  <c r="A3" i="62"/>
  <c r="A2" i="62"/>
  <c r="A6" i="61"/>
  <c r="A5" i="61"/>
  <c r="A4" i="61"/>
  <c r="A3" i="61"/>
  <c r="A2" i="61"/>
  <c r="A6" i="60"/>
  <c r="A5" i="60"/>
  <c r="A4" i="60"/>
  <c r="A3" i="60"/>
  <c r="A2" i="60"/>
  <c r="A6" i="59"/>
  <c r="A5" i="59"/>
  <c r="A4" i="59"/>
  <c r="A3" i="59"/>
  <c r="A2" i="59"/>
  <c r="A6" i="58"/>
  <c r="A5" i="58"/>
  <c r="A4" i="58"/>
  <c r="A3" i="58"/>
  <c r="A2" i="58"/>
  <c r="S65" i="57"/>
  <c r="R65" i="57"/>
  <c r="A6" i="57"/>
  <c r="A5" i="57"/>
  <c r="A4" i="57"/>
  <c r="A3" i="57"/>
  <c r="A2" i="57"/>
  <c r="B7" i="56"/>
  <c r="B6" i="56"/>
  <c r="B5" i="56"/>
  <c r="B4" i="56"/>
  <c r="B3" i="56"/>
  <c r="A6" i="52" l="1"/>
  <c r="A5" i="52"/>
  <c r="A4" i="52"/>
  <c r="A3" i="52"/>
  <c r="A2" i="52"/>
  <c r="A1" i="52"/>
</calcChain>
</file>

<file path=xl/sharedStrings.xml><?xml version="1.0" encoding="utf-8"?>
<sst xmlns="http://schemas.openxmlformats.org/spreadsheetml/2006/main" count="1415" uniqueCount="944">
  <si>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</si>
  <si>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</si>
  <si>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</si>
  <si>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</si>
  <si>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</si>
  <si>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</si>
  <si>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</si>
  <si>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</si>
  <si>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</si>
  <si>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</si>
  <si>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</si>
  <si>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</si>
  <si>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</si>
  <si>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</si>
  <si>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</si>
  <si>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</si>
  <si>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</si>
  <si>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</si>
  <si>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</si>
  <si>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</si>
  <si>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</si>
  <si>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</si>
  <si>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</si>
  <si>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</si>
  <si>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</si>
  <si>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</si>
  <si>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</si>
  <si>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</si>
  <si>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</si>
  <si>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</si>
  <si>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</si>
  <si>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</si>
  <si>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</si>
  <si>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</si>
  <si>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</si>
  <si>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</si>
  <si>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</si>
  <si>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</si>
  <si>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</si>
  <si>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</si>
  <si>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</si>
  <si>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</si>
  <si>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</si>
  <si>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</si>
  <si>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</si>
  <si>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</si>
  <si>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</si>
  <si>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</si>
  <si>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</si>
  <si>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</si>
  <si>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</si>
  <si>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</si>
  <si>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</si>
  <si>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</si>
  <si>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</si>
  <si>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</si>
  <si>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</si>
  <si>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</si>
  <si>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</si>
  <si>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</si>
  <si>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</si>
  <si>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</si>
  <si>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</si>
  <si>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</si>
  <si>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</si>
  <si>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</si>
  <si>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</si>
  <si>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</si>
  <si>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</si>
  <si>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</si>
  <si>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</si>
  <si>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</si>
  <si>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</si>
  <si>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</si>
  <si>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</si>
  <si>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</si>
  <si>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</si>
  <si>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</si>
  <si>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</si>
  <si>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</si>
  <si>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</si>
  <si>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</si>
  <si>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</si>
  <si>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</si>
  <si>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</si>
  <si>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</si>
  <si>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</si>
  <si>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</si>
  <si>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</si>
  <si>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</si>
  <si>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</si>
  <si>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</si>
  <si>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</si>
  <si>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</si>
  <si>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</si>
  <si>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</si>
  <si>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</si>
  <si>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</si>
  <si>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</si>
  <si>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</si>
  <si>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</si>
  <si>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</si>
  <si>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</si>
  <si>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</si>
  <si>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</si>
  <si>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</si>
  <si>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</si>
  <si>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</si>
  <si>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</si>
  <si>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</si>
  <si>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</si>
  <si>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</si>
  <si>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</si>
  <si>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</si>
  <si>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</si>
  <si>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</si>
  <si>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</si>
  <si>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</si>
  <si>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</si>
  <si>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</si>
  <si>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</si>
  <si>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</si>
  <si>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</si>
  <si>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</si>
  <si>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</si>
  <si>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</si>
  <si>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</si>
  <si>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</si>
  <si>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</si>
  <si>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</si>
  <si>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</si>
  <si>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</si>
  <si>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</si>
  <si>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</si>
  <si>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</si>
  <si>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</si>
  <si>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</si>
  <si>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</si>
  <si>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</si>
  <si>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</si>
  <si>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</si>
  <si>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</si>
  <si>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</si>
  <si>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</si>
  <si>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</si>
  <si>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</si>
  <si>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</si>
  <si>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</si>
  <si>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</si>
  <si>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</si>
  <si>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</si>
  <si>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</si>
  <si>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</si>
  <si>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</si>
  <si>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</si>
  <si>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</si>
  <si>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</si>
  <si>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</si>
  <si>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</si>
  <si>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</si>
  <si>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</si>
  <si>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</si>
  <si>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</si>
  <si>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</si>
  <si>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</si>
  <si>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</si>
  <si>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</si>
  <si>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</si>
  <si>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</si>
  <si>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</si>
  <si>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</si>
  <si>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</si>
  <si>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</si>
  <si>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</si>
  <si>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</si>
  <si>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</si>
  <si>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</si>
  <si>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</si>
  <si>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</si>
  <si>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</si>
  <si>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</si>
  <si>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</si>
  <si>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</si>
  <si>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</si>
  <si>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</si>
  <si>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</si>
  <si>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</si>
  <si>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</si>
  <si>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</si>
  <si>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</si>
  <si>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</si>
  <si>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</si>
  <si>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</si>
  <si>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</si>
  <si>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</si>
  <si>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</si>
  <si>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</si>
  <si>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</si>
  <si>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</si>
  <si>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</si>
  <si>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</si>
  <si>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</si>
  <si>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</si>
  <si>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</si>
  <si>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</si>
  <si>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</si>
  <si>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</si>
  <si>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</si>
  <si>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</si>
  <si>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</si>
  <si>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</si>
  <si>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</si>
  <si>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</si>
  <si>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</si>
  <si>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</si>
  <si>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</si>
  <si>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</si>
  <si>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</si>
  <si>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</si>
  <si>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</si>
  <si>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</si>
  <si>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</si>
  <si>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</si>
  <si>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</si>
  <si>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</si>
  <si>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</si>
  <si>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</si>
  <si>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</si>
  <si>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</si>
  <si>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</si>
  <si>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</si>
  <si>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</si>
  <si>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</si>
  <si>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</si>
  <si>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</si>
  <si>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</si>
  <si>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</si>
  <si>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</si>
  <si>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</si>
  <si>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</si>
  <si>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</si>
  <si>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</si>
  <si>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</si>
  <si>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</si>
  <si>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</si>
  <si>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</si>
  <si>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</si>
  <si>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</si>
  <si>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</si>
  <si>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</si>
  <si>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</si>
  <si>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</si>
  <si>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</si>
  <si>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</si>
  <si>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</si>
  <si>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</si>
  <si>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</si>
  <si>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</si>
  <si>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</si>
  <si>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</si>
  <si>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</si>
  <si>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</si>
  <si>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</si>
  <si>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</si>
  <si>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</si>
  <si>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</si>
  <si>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</si>
  <si>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</si>
  <si>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</si>
  <si>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</si>
  <si>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</si>
  <si>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</si>
  <si>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</si>
  <si>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</si>
  <si>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</si>
  <si>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</si>
  <si>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</si>
  <si>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</si>
  <si>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</si>
  <si>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</si>
  <si>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</si>
  <si>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</si>
  <si>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</si>
  <si>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</si>
  <si>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</si>
  <si>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</si>
  <si>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</si>
  <si>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</si>
  <si>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</si>
  <si>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</si>
  <si>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</si>
  <si>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</si>
  <si>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</si>
  <si>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</si>
  <si>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</si>
  <si>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</si>
  <si>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</si>
  <si>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</si>
  <si>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</si>
  <si>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</si>
  <si>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</si>
  <si>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</si>
  <si>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</si>
  <si>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</si>
  <si>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</si>
  <si>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</si>
  <si>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</si>
  <si>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</si>
  <si>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</si>
  <si>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</si>
  <si>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</si>
  <si>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</si>
  <si>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</si>
  <si>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</si>
  <si>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</si>
  <si>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</si>
  <si>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</si>
  <si>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</si>
  <si>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</si>
  <si>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</si>
  <si>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</si>
  <si>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</si>
  <si>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</si>
  <si>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</si>
  <si>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</si>
  <si>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</si>
  <si>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</si>
  <si>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</si>
  <si>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</si>
  <si>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</si>
  <si>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</si>
  <si>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</si>
  <si>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</si>
  <si>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</si>
  <si>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</si>
  <si>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</si>
  <si>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</si>
  <si>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</si>
  <si>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</si>
  <si>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</si>
  <si>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</si>
  <si>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</si>
  <si>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</si>
  <si>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</si>
  <si>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</si>
  <si>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</si>
  <si>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</si>
  <si>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</si>
  <si>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</si>
  <si>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</si>
  <si>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</si>
  <si>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</si>
  <si>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</si>
  <si>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</si>
  <si>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</si>
  <si>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</si>
  <si>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</si>
  <si>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</si>
  <si>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</si>
  <si>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</si>
  <si>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</si>
  <si>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</si>
  <si>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</si>
  <si>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</si>
  <si>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</si>
  <si>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</si>
  <si>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</si>
  <si>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</si>
  <si>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</si>
  <si>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</si>
  <si>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</si>
  <si>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</si>
  <si>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</si>
  <si>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</si>
  <si>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</si>
  <si>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</si>
  <si>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</si>
  <si>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</si>
  <si>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</si>
  <si>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</si>
  <si>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</si>
  <si>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</si>
  <si>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</si>
  <si>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</si>
  <si>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</si>
  <si>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</si>
  <si>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</si>
  <si>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</si>
  <si>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</si>
  <si>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</si>
  <si>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</si>
  <si>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</si>
  <si>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</si>
  <si>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</si>
  <si>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</si>
  <si>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</si>
  <si>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</si>
  <si>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</si>
  <si>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</si>
  <si>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</si>
  <si>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</si>
  <si>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</si>
  <si>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</si>
  <si>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</si>
  <si>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</si>
  <si>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</si>
  <si>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</si>
  <si>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</si>
  <si>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</si>
  <si>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</si>
  <si>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</si>
  <si>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</si>
  <si>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</si>
  <si>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</si>
  <si>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</si>
  <si>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</si>
  <si>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</si>
  <si>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</si>
  <si>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</si>
  <si>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</si>
  <si>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</si>
  <si>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</si>
  <si>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</si>
  <si>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</si>
  <si>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</si>
  <si>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</si>
  <si>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</si>
  <si>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</si>
  <si>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</si>
  <si>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</si>
  <si>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</si>
  <si>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</si>
  <si>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</si>
  <si>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</si>
  <si>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</si>
  <si>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</si>
  <si>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</si>
  <si>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</si>
  <si>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</si>
  <si>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</si>
  <si>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</si>
  <si>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</si>
  <si>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</si>
  <si>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</si>
  <si>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</si>
  <si>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</si>
  <si>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</si>
  <si>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</si>
  <si>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</si>
  <si>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</si>
  <si>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</si>
  <si>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</si>
  <si>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</si>
  <si>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</si>
  <si>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</si>
  <si>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</si>
  <si>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</si>
  <si>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</si>
  <si>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</si>
  <si>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</si>
  <si>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</si>
  <si>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</si>
  <si>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</si>
  <si>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</si>
  <si>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</si>
  <si>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</si>
  <si>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</si>
  <si>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</si>
  <si>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</si>
  <si>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</si>
  <si>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</si>
  <si>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</si>
  <si>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</si>
  <si>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</si>
  <si>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</si>
  <si>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</si>
  <si>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</si>
  <si>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</si>
  <si>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</si>
  <si>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</si>
  <si>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</si>
  <si>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</si>
  <si>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</si>
  <si>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</si>
  <si>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</si>
  <si>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</si>
  <si>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</si>
  <si>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</si>
  <si>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</si>
  <si>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</si>
  <si>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</si>
  <si>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</si>
  <si>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</si>
  <si>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</si>
  <si>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</si>
  <si>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</si>
  <si>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</si>
  <si>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</si>
  <si>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</si>
  <si>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</si>
  <si>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</si>
  <si>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</si>
  <si>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</si>
  <si>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</si>
  <si>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</si>
  <si>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</si>
  <si>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</si>
  <si>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</si>
  <si>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</si>
  <si>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</si>
  <si>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</si>
  <si>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</si>
  <si>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</si>
  <si>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</si>
  <si>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</si>
  <si>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</si>
  <si>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</si>
  <si>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</si>
  <si>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</si>
  <si>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</si>
  <si>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</si>
  <si>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</si>
  <si>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</si>
  <si>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</si>
  <si>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</si>
  <si>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</si>
  <si>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</si>
  <si>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</si>
  <si>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</si>
  <si>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</si>
  <si>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</si>
  <si>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</si>
  <si>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</si>
  <si>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</si>
  <si>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</si>
  <si>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</si>
  <si>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</si>
  <si>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</si>
  <si>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</si>
  <si>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</si>
  <si>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</si>
  <si>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</si>
  <si>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</si>
  <si>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</si>
  <si>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</si>
  <si>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</si>
  <si>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</si>
  <si>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</si>
  <si>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</si>
  <si>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</si>
  <si>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</si>
  <si>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</si>
  <si>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</si>
  <si>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</si>
  <si>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</si>
  <si>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</si>
  <si>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</si>
  <si>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</si>
  <si>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</si>
  <si>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</si>
  <si>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</si>
  <si>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</si>
  <si>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</si>
  <si>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</si>
  <si>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</si>
  <si>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</si>
  <si>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</si>
  <si>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</si>
  <si>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</si>
  <si>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</si>
  <si>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</si>
  <si>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</si>
  <si>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</si>
  <si>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</si>
  <si>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</si>
  <si>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</si>
  <si>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</si>
  <si>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</si>
  <si>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</si>
  <si>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</si>
  <si>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</si>
  <si>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</si>
  <si>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</si>
  <si>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</si>
  <si>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</si>
  <si>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</si>
  <si>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</si>
  <si>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</si>
  <si>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</si>
  <si>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</si>
  <si>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</si>
  <si>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</si>
  <si>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</si>
  <si>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</si>
  <si>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</si>
  <si>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</si>
  <si>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</si>
  <si>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</si>
  <si>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</si>
  <si>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</si>
  <si>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</si>
  <si>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</si>
  <si>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</si>
  <si>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</si>
  <si>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</si>
  <si>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</si>
  <si>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</si>
  <si>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</si>
  <si>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</si>
  <si>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</si>
  <si>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</si>
  <si>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</si>
  <si>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</si>
  <si>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</si>
  <si>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</si>
  <si>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</si>
  <si>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</si>
  <si>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</si>
  <si>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</si>
  <si>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</si>
  <si>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</si>
  <si>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</si>
  <si>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</si>
  <si>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</si>
  <si>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</si>
  <si>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</si>
  <si>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</si>
  <si>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</si>
  <si>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</si>
  <si>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</si>
  <si>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</si>
  <si>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</si>
  <si>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</si>
  <si>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</si>
  <si>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</si>
  <si>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</si>
  <si>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</si>
  <si>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</si>
  <si>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</si>
  <si>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</si>
  <si>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</si>
  <si>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</si>
  <si>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</si>
  <si>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</si>
  <si>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</si>
  <si>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</si>
  <si>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</si>
  <si>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</si>
  <si>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</si>
  <si>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</si>
  <si>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</si>
  <si>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</si>
  <si>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</si>
  <si>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</si>
  <si>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</si>
  <si>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</si>
  <si>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</si>
  <si>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</si>
  <si>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</si>
  <si>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</si>
  <si>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</si>
  <si>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</si>
  <si>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</si>
  <si>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</si>
  <si>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</si>
  <si>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</si>
  <si>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</si>
  <si>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</si>
  <si>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</si>
  <si>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</si>
  <si>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</si>
  <si>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</si>
  <si>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</si>
  <si>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</si>
  <si>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</si>
  <si>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</si>
  <si>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</si>
  <si>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</si>
  <si>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</si>
  <si>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</si>
  <si>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</si>
  <si>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</si>
  <si>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</si>
  <si>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</si>
  <si>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</si>
  <si>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</si>
  <si>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</si>
  <si>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</si>
  <si>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</si>
  <si>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</si>
  <si>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</si>
  <si>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</si>
  <si>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</si>
  <si>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</si>
  <si>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</si>
  <si>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</si>
  <si>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</si>
  <si>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</si>
  <si>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</si>
  <si>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</si>
  <si>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</si>
  <si>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</si>
  <si>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</si>
  <si>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</si>
  <si>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</si>
  <si>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</si>
  <si>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</si>
  <si>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</si>
  <si>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RAIFF FLEXI 370002787/2021</t>
  </si>
  <si>
    <t>Raiffeisen bank d.d. BiH Sarajevo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</si>
  <si>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</si>
  <si>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</si>
  <si>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</si>
  <si>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</si>
  <si>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</si>
  <si>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</si>
  <si>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</si>
  <si>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</si>
  <si>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</si>
  <si>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</si>
  <si>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</si>
  <si>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</si>
  <si>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</si>
  <si>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</si>
  <si>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</si>
  <si>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</si>
  <si>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</si>
  <si>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</si>
  <si>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</si>
  <si>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</si>
  <si>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</si>
  <si>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</si>
  <si>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</si>
  <si>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</si>
  <si>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</si>
  <si>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</si>
  <si>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</si>
  <si>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</si>
  <si>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</si>
  <si>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</si>
  <si>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</si>
  <si>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</si>
  <si>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</si>
  <si>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</si>
  <si>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</si>
  <si>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</si>
  <si>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</si>
  <si>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</si>
  <si>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</si>
  <si>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</si>
  <si>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</si>
  <si>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</si>
  <si>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</si>
  <si>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</si>
  <si>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</si>
  <si>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</si>
  <si>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</si>
  <si>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</si>
  <si>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</si>
  <si>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</si>
  <si>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</si>
  <si>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</si>
  <si>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</si>
  <si>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</si>
  <si>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</si>
  <si>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</si>
  <si>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</si>
  <si>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</si>
  <si>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</si>
  <si>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</si>
  <si>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</si>
  <si>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</si>
  <si>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</si>
  <si>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</si>
  <si>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</si>
  <si>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</si>
  <si>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</si>
  <si>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</si>
  <si>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</si>
  <si>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</si>
  <si>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</si>
  <si>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</si>
  <si>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</si>
  <si>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</si>
  <si>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</si>
  <si>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</si>
  <si>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</si>
  <si>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 - izmirenje ratne štete 1 / RSRS-O-A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</si>
  <si>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</si>
  <si>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</si>
  <si>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</si>
  <si>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</si>
  <si>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</si>
  <si>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</si>
  <si>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</si>
  <si>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</si>
  <si>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</si>
  <si>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</si>
  <si>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</si>
  <si>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Apple Inc / AAPL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</si>
  <si>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</si>
  <si>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</si>
  <si>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</si>
  <si>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</si>
  <si>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</si>
  <si>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</si>
  <si>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</si>
  <si>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</si>
  <si>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</si>
  <si>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</si>
  <si>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</si>
  <si>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</si>
  <si>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</si>
  <si>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</si>
  <si>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</si>
  <si>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</si>
  <si>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</si>
  <si>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</si>
  <si>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</si>
  <si>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</si>
  <si>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</si>
  <si>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</si>
  <si>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</si>
  <si>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</si>
  <si>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Boksit a.d. Milići / BOKS-R-A</t>
  </si>
  <si>
    <t>Neralizovani dobitak (gubitak) tekućeg perioda</t>
  </si>
  <si>
    <t>Amortizacija diskonta (premije) fin.sredstava  koja se drže do roka dospjeća</t>
  </si>
  <si>
    <t xml:space="preserve">Neto kursne razlike na  HOV </t>
  </si>
  <si>
    <t>Nerealizovani  dobitak (gubitak) priznat kroz rezultat perioda</t>
  </si>
  <si>
    <t>Revalorizacija po osnovu instrumenata zaštite</t>
  </si>
  <si>
    <t>Revalorizacija fin. sredstava raspoloživih za prodaju</t>
  </si>
  <si>
    <t>Fer vrijednost</t>
  </si>
  <si>
    <t>Ulaganje po emitentu (naziv i oznaka HOV)</t>
  </si>
  <si>
    <t>Datum zadnje procjene</t>
  </si>
  <si>
    <t>IZVJEŠTAJ O NEREALIZOVANIM DOBICIMA (GUBICIMA)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</si>
  <si>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</si>
  <si>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</si>
  <si>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</si>
  <si>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</si>
  <si>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</si>
  <si>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</si>
  <si>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</si>
  <si>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</si>
  <si>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</si>
  <si>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</si>
  <si>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</si>
  <si>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</si>
  <si>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</si>
  <si>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</si>
  <si>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</si>
  <si>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</si>
  <si>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</si>
  <si>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</si>
  <si>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</si>
  <si>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</si>
  <si>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</si>
  <si>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</si>
  <si>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</si>
  <si>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</si>
  <si>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</si>
  <si>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</si>
  <si>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</si>
  <si>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</si>
  <si>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</si>
  <si>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</si>
  <si>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</si>
  <si>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</si>
  <si>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</si>
  <si>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</si>
  <si>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</si>
  <si>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</si>
  <si>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</si>
  <si>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</si>
  <si>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</si>
  <si>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</si>
  <si>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XX</t>
  </si>
  <si>
    <t>XIX</t>
  </si>
  <si>
    <t>VIII</t>
  </si>
  <si>
    <t>XXI-1</t>
  </si>
  <si>
    <t>XXI-2</t>
  </si>
  <si>
    <t>V</t>
  </si>
  <si>
    <t>VI</t>
  </si>
  <si>
    <t>X</t>
  </si>
  <si>
    <t>VII</t>
  </si>
  <si>
    <t>IX</t>
  </si>
  <si>
    <t>XXII</t>
  </si>
  <si>
    <t>XXIII</t>
  </si>
  <si>
    <t>Bojan Blagojević, broj licence 0256/23</t>
  </si>
  <si>
    <t xml:space="preserve">                                                                        Bojan Blagojević, broj licence 0256/23</t>
  </si>
  <si>
    <t>ERNT-R-A</t>
  </si>
  <si>
    <t>The Wiliams Companies Inc</t>
  </si>
  <si>
    <t>WMB</t>
  </si>
  <si>
    <t>TUI AG BZR</t>
  </si>
  <si>
    <t>ERNT HRK</t>
  </si>
  <si>
    <t>INVESTICIONOG FONDA  za period 01.01.- 31.03.2023 godine</t>
  </si>
  <si>
    <t>Ericsson Nikola Tesla d.d. Zagreb / ERNT-R-A</t>
  </si>
  <si>
    <t>The Wiliams Companies Inc / WMB</t>
  </si>
  <si>
    <t>TUI AG BZR (Subscription right) / TUI AG BZR</t>
  </si>
  <si>
    <t>Dana, 03.04.2023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</si>
  <si>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</si>
  <si>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</si>
  <si>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</si>
  <si>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</si>
  <si>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</si>
  <si>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</si>
  <si>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</si>
  <si>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</si>
  <si>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</si>
  <si>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</si>
  <si>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</si>
  <si>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</si>
  <si>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</si>
  <si>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</si>
  <si>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</si>
  <si>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</si>
  <si>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</si>
  <si>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</si>
  <si>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</si>
  <si>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za period 01.01.-30.06.2023 godine</t>
  </si>
  <si>
    <t>na dan 30.06.2023  godine</t>
  </si>
  <si>
    <t>Marathon Oil Corporation</t>
  </si>
  <si>
    <t>MRO</t>
  </si>
  <si>
    <t>na dan 30.06.2023 godine</t>
  </si>
  <si>
    <t>na dan 30.06.2023. godine</t>
  </si>
  <si>
    <t>IMOVINE na dan 30.06.2023 godine</t>
  </si>
  <si>
    <t xml:space="preserve"> na dan 30.06.2023  godine</t>
  </si>
  <si>
    <t>INVESTICIONOG FONDA za period  01.01 - 30.06.2023 godine</t>
  </si>
  <si>
    <t>INVESTICIONOG FONDA  za period 01.01.- 30.06.2023 godine</t>
  </si>
  <si>
    <t>Marathon Oil Corporation / MRO</t>
  </si>
  <si>
    <t>Na dan 30.06.2023</t>
  </si>
  <si>
    <t>II- PRIHODI OD POVEZANIH LICA za period od 01.01. do 30.06.2023.</t>
  </si>
  <si>
    <t>III-ISPLATE POVEZANIM LICIMA za period od 01.01.-30.06.2023.</t>
  </si>
  <si>
    <t>Revalorizacija fin. sredstava po fer vrijednosti kroz ostali ukupni rezultat</t>
  </si>
  <si>
    <t>Rev. rezerve po osnovu instrumenata zaštite</t>
  </si>
  <si>
    <t>Kumulativni nerealizovani  dobitak (gubitak) priznat kroz bilans uspjeha</t>
  </si>
  <si>
    <t>Neralizovani dobitak (gubitak) priznat kroz bilans uspjeha za tekući period</t>
  </si>
  <si>
    <t xml:space="preserve">od 30.06.2023.  godine </t>
  </si>
  <si>
    <t>za period 01.01.2023. -  30.06.2023. god.</t>
  </si>
  <si>
    <t xml:space="preserve"> za period od 01.01.2023. - 30.06.2023. godine</t>
  </si>
  <si>
    <t>Dana, 17.07.2023.</t>
  </si>
  <si>
    <t>Dana 17.07.2023.</t>
  </si>
  <si>
    <t>Dana,17.07.2023.</t>
  </si>
  <si>
    <t>Naziv investicionog fonda: OAIF Future fund</t>
  </si>
  <si>
    <t>UPRAVLJAČKA I IZLAZNA NAKNADA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</si>
</sst>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7" fillId="0" borderId="0"/>
    <xf numFmtId="0" fontId="9" fillId="0" borderId="0"/>
    <xf numFmtId="0" fontId="5" fillId="0" borderId="0"/>
  </cellStyleXfs>
  <cellXfs count="278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8" fillId="2" borderId="0" xfId="3" applyNumberFormat="1" applyFont="1" applyFill="1" applyBorder="1" applyAlignment="1" applyProtection="1"/>
    <xf numFmtId="0" fontId="8" fillId="2" borderId="0" xfId="3" applyNumberFormat="1" applyFont="1" applyFill="1" applyBorder="1" applyAlignment="1" applyProtection="1">
      <alignment horizontal="left" vertical="center"/>
    </xf>
    <xf numFmtId="0" fontId="8" fillId="2" borderId="3" xfId="3" applyNumberFormat="1" applyFont="1" applyFill="1" applyBorder="1" applyAlignment="1" applyProtection="1">
      <alignment horizontal="center" vertical="center" wrapText="1"/>
    </xf>
    <xf numFmtId="0" fontId="8" fillId="2" borderId="3" xfId="3" applyNumberFormat="1" applyFont="1" applyFill="1" applyBorder="1" applyAlignment="1" applyProtection="1">
      <alignment horizontal="center" vertical="top" wrapText="1"/>
    </xf>
    <xf numFmtId="0" fontId="8" fillId="2" borderId="0" xfId="3" applyNumberFormat="1" applyFont="1" applyFill="1" applyBorder="1" applyAlignment="1" applyProtection="1">
      <alignment horizontal="left"/>
    </xf>
    <xf numFmtId="0" fontId="8" fillId="2" borderId="2" xfId="3" applyNumberFormat="1" applyFont="1" applyFill="1" applyBorder="1" applyAlignment="1" applyProtection="1">
      <alignment horizontal="left"/>
    </xf>
    <xf numFmtId="0" fontId="7" fillId="0" borderId="0" xfId="3"/>
    <xf numFmtId="0" fontId="8" fillId="2" borderId="0" xfId="3" applyNumberFormat="1" applyFont="1" applyFill="1" applyBorder="1" applyAlignment="1" applyProtection="1">
      <alignment horizontal="center"/>
    </xf>
    <xf numFmtId="3" fontId="8" fillId="2" borderId="0" xfId="3" applyNumberFormat="1" applyFont="1" applyFill="1" applyBorder="1" applyAlignment="1" applyProtection="1"/>
    <xf numFmtId="3" fontId="8" fillId="2" borderId="0" xfId="3" applyNumberFormat="1" applyFont="1" applyFill="1" applyBorder="1" applyAlignment="1" applyProtection="1">
      <alignment horizontal="center"/>
    </xf>
    <xf numFmtId="3" fontId="8" fillId="2" borderId="3" xfId="3" applyNumberFormat="1" applyFont="1" applyFill="1" applyBorder="1" applyAlignment="1" applyProtection="1">
      <alignment horizontal="center" vertical="center" wrapText="1"/>
    </xf>
    <xf numFmtId="3" fontId="8" fillId="2" borderId="3" xfId="3" applyNumberFormat="1" applyFont="1" applyFill="1" applyBorder="1" applyAlignment="1" applyProtection="1">
      <alignment horizontal="center" vertical="top" wrapText="1"/>
    </xf>
    <xf numFmtId="14" fontId="8" fillId="2" borderId="3" xfId="3" applyNumberFormat="1" applyFont="1" applyFill="1" applyBorder="1" applyAlignment="1" applyProtection="1">
      <alignment vertical="top"/>
    </xf>
    <xf numFmtId="0" fontId="8" fillId="2" borderId="7" xfId="3" applyNumberFormat="1" applyFont="1" applyFill="1" applyBorder="1" applyAlignment="1" applyProtection="1">
      <alignment horizontal="left" vertical="top"/>
    </xf>
    <xf numFmtId="166" fontId="8" fillId="2" borderId="9" xfId="3" applyNumberFormat="1" applyFont="1" applyFill="1" applyBorder="1" applyAlignment="1" applyProtection="1">
      <alignment vertical="top" wrapText="1"/>
    </xf>
    <xf numFmtId="0" fontId="8" fillId="2" borderId="7" xfId="3" applyNumberFormat="1" applyFont="1" applyFill="1" applyBorder="1" applyAlignment="1" applyProtection="1">
      <alignment horizontal="left" vertical="center"/>
    </xf>
    <xf numFmtId="166" fontId="8" fillId="2" borderId="3" xfId="3" applyNumberFormat="1" applyFont="1" applyFill="1" applyBorder="1" applyAlignment="1" applyProtection="1">
      <alignment vertical="top" wrapText="1"/>
    </xf>
    <xf numFmtId="4" fontId="0" fillId="0" borderId="0" xfId="0" applyNumberFormat="1" applyFont="1"/>
    <xf numFmtId="0" fontId="10" fillId="2" borderId="0" xfId="4" applyNumberFormat="1" applyFont="1" applyFill="1" applyBorder="1" applyAlignment="1" applyProtection="1"/>
    <xf numFmtId="0" fontId="10" fillId="0" borderId="0" xfId="4" applyNumberFormat="1" applyFont="1" applyFill="1" applyBorder="1" applyAlignment="1" applyProtection="1"/>
    <xf numFmtId="0" fontId="10" fillId="2" borderId="0" xfId="4" applyNumberFormat="1" applyFont="1" applyFill="1" applyBorder="1" applyAlignment="1" applyProtection="1">
      <alignment horizontal="center"/>
    </xf>
    <xf numFmtId="0" fontId="10" fillId="2" borderId="3" xfId="4" applyNumberFormat="1" applyFont="1" applyFill="1" applyBorder="1" applyAlignment="1" applyProtection="1">
      <alignment horizontal="center" wrapText="1"/>
    </xf>
    <xf numFmtId="0" fontId="10" fillId="2" borderId="3" xfId="4" applyNumberFormat="1" applyFont="1" applyFill="1" applyBorder="1" applyAlignment="1" applyProtection="1">
      <alignment horizontal="center" vertical="center" wrapText="1"/>
    </xf>
    <xf numFmtId="0" fontId="10" fillId="2" borderId="3" xfId="4" applyNumberFormat="1" applyFont="1" applyFill="1" applyBorder="1" applyAlignment="1" applyProtection="1">
      <alignment horizontal="center" vertical="top" wrapText="1"/>
    </xf>
    <xf numFmtId="0" fontId="10" fillId="2" borderId="3" xfId="4" applyNumberFormat="1" applyFont="1" applyFill="1" applyBorder="1" applyAlignment="1" applyProtection="1">
      <alignment vertical="top" wrapText="1"/>
    </xf>
    <xf numFmtId="164" fontId="10" fillId="2" borderId="3" xfId="4" applyNumberFormat="1" applyFont="1" applyFill="1" applyBorder="1" applyAlignment="1" applyProtection="1">
      <alignment horizontal="right" vertical="center" wrapText="1"/>
    </xf>
    <xf numFmtId="0" fontId="10" fillId="0" borderId="0" xfId="4" applyNumberFormat="1" applyFont="1" applyFill="1" applyBorder="1" applyAlignment="1" applyProtection="1">
      <alignment horizontal="center"/>
    </xf>
    <xf numFmtId="166" fontId="10" fillId="0" borderId="0" xfId="4" applyNumberFormat="1" applyFont="1" applyFill="1" applyBorder="1" applyAlignment="1" applyProtection="1"/>
    <xf numFmtId="0" fontId="10" fillId="2" borderId="0" xfId="4" applyNumberFormat="1" applyFont="1" applyFill="1" applyBorder="1" applyAlignment="1" applyProtection="1">
      <alignment horizontal="right"/>
    </xf>
    <xf numFmtId="0" fontId="10" fillId="2" borderId="2" xfId="4" applyNumberFormat="1" applyFont="1" applyFill="1" applyBorder="1" applyAlignment="1" applyProtection="1">
      <alignment horizontal="right"/>
    </xf>
    <xf numFmtId="0" fontId="10" fillId="2" borderId="0" xfId="4" applyNumberFormat="1" applyFont="1" applyFill="1" applyBorder="1" applyAlignment="1" applyProtection="1">
      <alignment horizontal="left" vertical="center"/>
    </xf>
    <xf numFmtId="0" fontId="10" fillId="2" borderId="0" xfId="4" applyNumberFormat="1" applyFont="1" applyFill="1" applyBorder="1" applyAlignment="1" applyProtection="1">
      <alignment horizontal="center" vertical="center"/>
    </xf>
    <xf numFmtId="168" fontId="10" fillId="2" borderId="0" xfId="4" applyNumberFormat="1" applyFont="1" applyFill="1" applyBorder="1" applyAlignment="1" applyProtection="1">
      <alignment vertical="center"/>
    </xf>
    <xf numFmtId="167" fontId="10" fillId="2" borderId="0" xfId="4" applyNumberFormat="1" applyFont="1" applyFill="1" applyBorder="1" applyAlignment="1" applyProtection="1">
      <alignment horizontal="right"/>
    </xf>
    <xf numFmtId="166" fontId="10" fillId="2" borderId="0" xfId="4" applyNumberFormat="1" applyFont="1" applyFill="1" applyBorder="1" applyAlignment="1" applyProtection="1">
      <alignment horizontal="right"/>
    </xf>
    <xf numFmtId="168" fontId="10" fillId="2" borderId="0" xfId="4" applyNumberFormat="1" applyFont="1" applyFill="1" applyBorder="1" applyAlignment="1" applyProtection="1">
      <alignment horizontal="right"/>
    </xf>
    <xf numFmtId="0" fontId="10" fillId="2" borderId="0" xfId="4" applyNumberFormat="1" applyFont="1" applyFill="1" applyBorder="1" applyAlignment="1" applyProtection="1">
      <alignment horizontal="center" wrapText="1"/>
    </xf>
    <xf numFmtId="0" fontId="12" fillId="2" borderId="0" xfId="4" applyNumberFormat="1" applyFont="1" applyFill="1" applyBorder="1" applyAlignment="1" applyProtection="1">
      <alignment horizontal="left" vertical="center"/>
    </xf>
    <xf numFmtId="0" fontId="12" fillId="2" borderId="0" xfId="4" applyNumberFormat="1" applyFont="1" applyFill="1" applyBorder="1" applyAlignment="1" applyProtection="1">
      <alignment horizontal="center" vertical="center"/>
    </xf>
    <xf numFmtId="0" fontId="12" fillId="2" borderId="0" xfId="4" applyNumberFormat="1" applyFont="1" applyFill="1" applyBorder="1" applyAlignment="1" applyProtection="1">
      <alignment horizontal="center"/>
    </xf>
    <xf numFmtId="168" fontId="12" fillId="2" borderId="0" xfId="4" applyNumberFormat="1" applyFont="1" applyFill="1" applyBorder="1" applyAlignment="1" applyProtection="1">
      <alignment vertical="center"/>
    </xf>
    <xf numFmtId="0" fontId="12" fillId="2" borderId="0" xfId="4" applyNumberFormat="1" applyFont="1" applyFill="1" applyBorder="1" applyAlignment="1" applyProtection="1">
      <alignment horizontal="right"/>
    </xf>
    <xf numFmtId="167" fontId="12" fillId="2" borderId="0" xfId="4" applyNumberFormat="1" applyFont="1" applyFill="1" applyBorder="1" applyAlignment="1" applyProtection="1">
      <alignment horizontal="right"/>
    </xf>
    <xf numFmtId="166" fontId="12" fillId="2" borderId="0" xfId="4" applyNumberFormat="1" applyFont="1" applyFill="1" applyBorder="1" applyAlignment="1" applyProtection="1">
      <alignment horizontal="right"/>
    </xf>
    <xf numFmtId="168" fontId="12" fillId="2" borderId="0" xfId="4" applyNumberFormat="1" applyFont="1" applyFill="1" applyBorder="1" applyAlignment="1" applyProtection="1">
      <alignment horizontal="right"/>
    </xf>
    <xf numFmtId="0" fontId="10" fillId="2" borderId="0" xfId="4" applyNumberFormat="1" applyFont="1" applyFill="1" applyBorder="1" applyAlignment="1" applyProtection="1">
      <alignment wrapText="1"/>
    </xf>
    <xf numFmtId="0" fontId="10" fillId="2" borderId="4" xfId="4" applyNumberFormat="1" applyFont="1" applyFill="1" applyBorder="1" applyAlignment="1" applyProtection="1"/>
    <xf numFmtId="168" fontId="10" fillId="2" borderId="3" xfId="4" applyNumberFormat="1" applyFont="1" applyFill="1" applyBorder="1" applyAlignment="1" applyProtection="1">
      <alignment horizontal="center" vertical="center" wrapText="1"/>
    </xf>
    <xf numFmtId="0" fontId="10" fillId="2" borderId="3" xfId="4" applyNumberFormat="1" applyFont="1" applyFill="1" applyBorder="1" applyAlignment="1" applyProtection="1">
      <alignment horizontal="left" vertical="center" wrapText="1"/>
    </xf>
    <xf numFmtId="0" fontId="10" fillId="2" borderId="3" xfId="4" applyNumberFormat="1" applyFont="1" applyFill="1" applyBorder="1" applyAlignment="1" applyProtection="1">
      <alignment horizontal="center" vertical="center"/>
    </xf>
    <xf numFmtId="168" fontId="10" fillId="2" borderId="3" xfId="4" applyNumberFormat="1" applyFont="1" applyFill="1" applyBorder="1" applyAlignment="1" applyProtection="1">
      <alignment vertical="center"/>
    </xf>
    <xf numFmtId="2" fontId="10" fillId="2" borderId="3" xfId="4" applyNumberFormat="1" applyFont="1" applyFill="1" applyBorder="1" applyAlignment="1" applyProtection="1">
      <alignment horizontal="right" vertical="top" wrapText="1"/>
    </xf>
    <xf numFmtId="167" fontId="10" fillId="2" borderId="3" xfId="4" applyNumberFormat="1" applyFont="1" applyFill="1" applyBorder="1" applyAlignment="1" applyProtection="1">
      <alignment horizontal="right" vertical="top"/>
    </xf>
    <xf numFmtId="166" fontId="10" fillId="2" borderId="3" xfId="4" applyNumberFormat="1" applyFont="1" applyFill="1" applyBorder="1" applyAlignment="1" applyProtection="1">
      <alignment horizontal="right" vertical="top" wrapText="1"/>
    </xf>
    <xf numFmtId="166" fontId="10" fillId="2" borderId="3" xfId="4" applyNumberFormat="1" applyFont="1" applyFill="1" applyBorder="1" applyAlignment="1" applyProtection="1">
      <alignment horizontal="right" vertical="top"/>
    </xf>
    <xf numFmtId="167" fontId="10" fillId="2" borderId="3" xfId="4" applyNumberFormat="1" applyFont="1" applyFill="1" applyBorder="1" applyAlignment="1" applyProtection="1">
      <alignment horizontal="right" vertical="center" wrapText="1"/>
    </xf>
    <xf numFmtId="166" fontId="10" fillId="2" borderId="3" xfId="4" applyNumberFormat="1" applyFont="1" applyFill="1" applyBorder="1" applyAlignment="1" applyProtection="1">
      <alignment horizontal="right" vertical="center" wrapText="1"/>
    </xf>
    <xf numFmtId="169" fontId="10" fillId="2" borderId="4" xfId="4" applyNumberFormat="1" applyFont="1" applyFill="1" applyBorder="1" applyAlignment="1" applyProtection="1"/>
    <xf numFmtId="0" fontId="10" fillId="2" borderId="0" xfId="4" applyNumberFormat="1" applyFont="1" applyFill="1" applyBorder="1" applyAlignment="1" applyProtection="1">
      <alignment horizontal="left" vertical="center" wrapText="1"/>
    </xf>
    <xf numFmtId="0" fontId="10" fillId="2" borderId="0" xfId="4" applyNumberFormat="1" applyFont="1" applyFill="1" applyBorder="1" applyAlignment="1" applyProtection="1">
      <alignment horizontal="center" vertical="top" wrapText="1"/>
    </xf>
    <xf numFmtId="168" fontId="10" fillId="2" borderId="0" xfId="4" applyNumberFormat="1" applyFont="1" applyFill="1" applyBorder="1" applyAlignment="1" applyProtection="1">
      <alignment vertical="center" wrapText="1"/>
    </xf>
    <xf numFmtId="1" fontId="10" fillId="2" borderId="0" xfId="4" applyNumberFormat="1" applyFont="1" applyFill="1" applyBorder="1" applyAlignment="1" applyProtection="1">
      <alignment horizontal="right" vertical="top" wrapText="1"/>
    </xf>
    <xf numFmtId="167" fontId="10" fillId="2" borderId="0" xfId="4" applyNumberFormat="1" applyFont="1" applyFill="1" applyBorder="1" applyAlignment="1" applyProtection="1">
      <alignment horizontal="right" wrapText="1"/>
    </xf>
    <xf numFmtId="167" fontId="10" fillId="2" borderId="0" xfId="4" applyNumberFormat="1" applyFont="1" applyFill="1" applyBorder="1" applyAlignment="1" applyProtection="1">
      <alignment horizontal="right" vertical="top"/>
    </xf>
    <xf numFmtId="169" fontId="10" fillId="2" borderId="0" xfId="4" applyNumberFormat="1" applyFont="1" applyFill="1" applyBorder="1" applyAlignment="1" applyProtection="1"/>
    <xf numFmtId="166" fontId="10" fillId="2" borderId="0" xfId="4" applyNumberFormat="1" applyFont="1" applyFill="1" applyBorder="1" applyAlignment="1" applyProtection="1">
      <alignment horizontal="right" vertical="top"/>
    </xf>
    <xf numFmtId="168" fontId="10" fillId="2" borderId="0" xfId="4" applyNumberFormat="1" applyFont="1" applyFill="1" applyBorder="1" applyAlignment="1" applyProtection="1">
      <alignment horizontal="right" vertical="top" wrapText="1"/>
    </xf>
    <xf numFmtId="166" fontId="10" fillId="2" borderId="0" xfId="4" applyNumberFormat="1" applyFont="1" applyFill="1" applyBorder="1" applyAlignment="1" applyProtection="1"/>
    <xf numFmtId="0" fontId="10" fillId="2" borderId="0" xfId="4" applyNumberFormat="1" applyFont="1" applyFill="1" applyBorder="1" applyAlignment="1" applyProtection="1">
      <alignment horizontal="left" wrapText="1"/>
    </xf>
    <xf numFmtId="0" fontId="10" fillId="2" borderId="0" xfId="4" applyNumberFormat="1" applyFont="1" applyFill="1" applyBorder="1" applyAlignment="1" applyProtection="1">
      <alignment horizontal="left"/>
    </xf>
    <xf numFmtId="0" fontId="10" fillId="2" borderId="2" xfId="4" applyNumberFormat="1" applyFont="1" applyFill="1" applyBorder="1" applyAlignment="1" applyProtection="1">
      <alignment horizontal="left"/>
    </xf>
    <xf numFmtId="0" fontId="10" fillId="2" borderId="0" xfId="4" applyNumberFormat="1" applyFont="1" applyFill="1" applyBorder="1" applyAlignment="1" applyProtection="1">
      <alignment vertical="center"/>
    </xf>
    <xf numFmtId="167" fontId="10" fillId="2" borderId="0" xfId="4" applyNumberFormat="1" applyFont="1" applyFill="1" applyBorder="1" applyAlignment="1" applyProtection="1">
      <alignment vertical="center"/>
    </xf>
    <xf numFmtId="166" fontId="10" fillId="2" borderId="0" xfId="4" applyNumberFormat="1" applyFont="1" applyFill="1" applyBorder="1" applyAlignment="1" applyProtection="1">
      <alignment horizontal="left" vertical="center"/>
    </xf>
    <xf numFmtId="0" fontId="10" fillId="2" borderId="0" xfId="4" applyNumberFormat="1" applyFont="1" applyFill="1" applyBorder="1" applyAlignment="1" applyProtection="1">
      <alignment horizontal="center" vertical="center" wrapText="1"/>
    </xf>
    <xf numFmtId="0" fontId="10" fillId="2" borderId="0" xfId="4" applyNumberFormat="1" applyFont="1" applyFill="1" applyBorder="1" applyAlignment="1" applyProtection="1">
      <alignment vertical="center" wrapText="1"/>
    </xf>
    <xf numFmtId="0" fontId="10" fillId="2" borderId="0" xfId="4" applyNumberFormat="1" applyFont="1" applyFill="1" applyBorder="1" applyAlignment="1" applyProtection="1">
      <alignment horizontal="right" vertical="center" wrapText="1"/>
    </xf>
    <xf numFmtId="167" fontId="10" fillId="2" borderId="0" xfId="4" applyNumberFormat="1" applyFont="1" applyFill="1" applyBorder="1" applyAlignment="1" applyProtection="1">
      <alignment horizontal="right" vertical="center" wrapText="1"/>
    </xf>
    <xf numFmtId="4" fontId="10" fillId="2" borderId="3" xfId="4" applyNumberFormat="1" applyFont="1" applyFill="1" applyBorder="1" applyAlignment="1" applyProtection="1">
      <alignment horizontal="right" vertical="center" wrapText="1"/>
    </xf>
    <xf numFmtId="171" fontId="10" fillId="2" borderId="3" xfId="4" applyNumberFormat="1" applyFont="1" applyFill="1" applyBorder="1" applyAlignment="1" applyProtection="1">
      <alignment horizontal="center" vertical="top" wrapText="1"/>
    </xf>
    <xf numFmtId="0" fontId="10" fillId="2" borderId="0" xfId="4" applyNumberFormat="1" applyFont="1" applyFill="1" applyBorder="1" applyAlignment="1" applyProtection="1">
      <alignment horizontal="left" vertical="top"/>
    </xf>
    <xf numFmtId="0" fontId="10" fillId="2" borderId="0" xfId="4" applyNumberFormat="1" applyFont="1" applyFill="1" applyBorder="1" applyAlignment="1" applyProtection="1">
      <alignment horizontal="center" vertical="top"/>
    </xf>
    <xf numFmtId="170" fontId="10" fillId="2" borderId="0" xfId="4" applyNumberFormat="1" applyFont="1" applyFill="1" applyBorder="1" applyAlignment="1" applyProtection="1">
      <alignment horizontal="right"/>
    </xf>
    <xf numFmtId="0" fontId="10" fillId="2" borderId="7" xfId="4" applyNumberFormat="1" applyFont="1" applyFill="1" applyBorder="1" applyAlignment="1" applyProtection="1">
      <alignment wrapText="1"/>
    </xf>
    <xf numFmtId="0" fontId="10" fillId="2" borderId="3" xfId="4" applyNumberFormat="1" applyFont="1" applyFill="1" applyBorder="1" applyAlignment="1" applyProtection="1">
      <alignment wrapText="1"/>
    </xf>
    <xf numFmtId="4" fontId="10" fillId="2" borderId="3" xfId="4" applyNumberFormat="1" applyFont="1" applyFill="1" applyBorder="1" applyAlignment="1" applyProtection="1">
      <alignment horizontal="right" wrapText="1"/>
    </xf>
    <xf numFmtId="0" fontId="10" fillId="0" borderId="0" xfId="4" applyNumberFormat="1" applyFont="1" applyFill="1" applyBorder="1" applyAlignment="1" applyProtection="1">
      <alignment horizontal="left"/>
    </xf>
    <xf numFmtId="0" fontId="10" fillId="0" borderId="2" xfId="4" applyNumberFormat="1" applyFont="1" applyFill="1" applyBorder="1" applyAlignment="1" applyProtection="1">
      <alignment horizontal="left"/>
    </xf>
    <xf numFmtId="170" fontId="10" fillId="2" borderId="0" xfId="4" applyNumberFormat="1" applyFont="1" applyFill="1" applyBorder="1" applyAlignment="1" applyProtection="1"/>
    <xf numFmtId="172" fontId="10" fillId="2" borderId="0" xfId="4" applyNumberFormat="1" applyFont="1" applyFill="1" applyBorder="1" applyAlignment="1" applyProtection="1"/>
    <xf numFmtId="0" fontId="10" fillId="2" borderId="0" xfId="4" applyNumberFormat="1" applyFont="1" applyFill="1" applyBorder="1" applyAlignment="1" applyProtection="1">
      <alignment horizontal="right" wrapText="1"/>
    </xf>
    <xf numFmtId="0" fontId="10" fillId="0" borderId="0" xfId="4" applyNumberFormat="1" applyFont="1" applyFill="1" applyBorder="1" applyAlignment="1" applyProtection="1">
      <alignment horizontal="center" vertical="center"/>
    </xf>
    <xf numFmtId="0" fontId="10" fillId="2" borderId="3" xfId="4" applyNumberFormat="1" applyFont="1" applyFill="1" applyBorder="1" applyAlignment="1" applyProtection="1">
      <alignment horizontal="left"/>
    </xf>
    <xf numFmtId="4" fontId="10" fillId="2" borderId="3" xfId="4" applyNumberFormat="1" applyFont="1" applyFill="1" applyBorder="1" applyAlignment="1" applyProtection="1"/>
    <xf numFmtId="164" fontId="10" fillId="2" borderId="3" xfId="4" applyNumberFormat="1" applyFont="1" applyFill="1" applyBorder="1" applyAlignment="1" applyProtection="1"/>
    <xf numFmtId="0" fontId="10" fillId="2" borderId="3" xfId="4" applyNumberFormat="1" applyFont="1" applyFill="1" applyBorder="1" applyAlignment="1" applyProtection="1"/>
    <xf numFmtId="0" fontId="12" fillId="2" borderId="0" xfId="4" applyNumberFormat="1" applyFont="1" applyFill="1" applyBorder="1" applyAlignment="1" applyProtection="1"/>
    <xf numFmtId="164" fontId="10" fillId="2" borderId="3" xfId="4" applyNumberFormat="1" applyFont="1" applyFill="1" applyBorder="1" applyAlignment="1" applyProtection="1">
      <alignment horizontal="center"/>
    </xf>
    <xf numFmtId="173" fontId="10" fillId="2" borderId="0" xfId="4" applyNumberFormat="1" applyFont="1" applyFill="1" applyBorder="1" applyAlignment="1" applyProtection="1"/>
    <xf numFmtId="43" fontId="10" fillId="2" borderId="0" xfId="4" applyNumberFormat="1" applyFont="1" applyFill="1" applyBorder="1" applyAlignment="1" applyProtection="1"/>
    <xf numFmtId="4" fontId="10" fillId="2" borderId="3" xfId="4" applyNumberFormat="1" applyFont="1" applyFill="1" applyBorder="1" applyAlignment="1" applyProtection="1">
      <alignment horizontal="center" wrapText="1"/>
    </xf>
    <xf numFmtId="174" fontId="10" fillId="2" borderId="0" xfId="4" applyNumberFormat="1" applyFont="1" applyFill="1" applyBorder="1" applyAlignment="1" applyProtection="1"/>
    <xf numFmtId="174" fontId="10" fillId="2" borderId="3" xfId="4" applyNumberFormat="1" applyFont="1" applyFill="1" applyBorder="1" applyAlignment="1" applyProtection="1">
      <alignment horizontal="center" vertical="center" wrapText="1"/>
    </xf>
    <xf numFmtId="14" fontId="10" fillId="2" borderId="3" xfId="4" applyNumberFormat="1" applyFont="1" applyFill="1" applyBorder="1" applyAlignment="1" applyProtection="1">
      <alignment horizontal="center" wrapText="1"/>
    </xf>
    <xf numFmtId="166" fontId="10" fillId="2" borderId="3" xfId="4" applyNumberFormat="1" applyFont="1" applyFill="1" applyBorder="1" applyAlignment="1" applyProtection="1">
      <alignment horizontal="right" wrapText="1"/>
    </xf>
    <xf numFmtId="168" fontId="10" fillId="2" borderId="0" xfId="4" applyNumberFormat="1" applyFont="1" applyFill="1" applyBorder="1" applyAlignment="1" applyProtection="1">
      <alignment horizontal="right" wrapText="1"/>
    </xf>
    <xf numFmtId="166" fontId="10" fillId="2" borderId="0" xfId="4" applyNumberFormat="1" applyFont="1" applyFill="1" applyBorder="1" applyAlignment="1" applyProtection="1">
      <alignment horizontal="right" wrapText="1"/>
    </xf>
    <xf numFmtId="168" fontId="10" fillId="2" borderId="0" xfId="4" applyNumberFormat="1" applyFont="1" applyFill="1" applyBorder="1" applyAlignment="1" applyProtection="1"/>
    <xf numFmtId="168" fontId="10" fillId="2" borderId="3" xfId="4" applyNumberFormat="1" applyFont="1" applyFill="1" applyBorder="1" applyAlignment="1" applyProtection="1">
      <alignment horizontal="center" wrapText="1"/>
    </xf>
    <xf numFmtId="0" fontId="10" fillId="2" borderId="3" xfId="4" applyNumberFormat="1" applyFont="1" applyFill="1" applyBorder="1" applyAlignment="1" applyProtection="1">
      <alignment horizontal="left" wrapText="1"/>
    </xf>
    <xf numFmtId="166" fontId="10" fillId="2" borderId="3" xfId="4" applyNumberFormat="1" applyFont="1" applyFill="1" applyBorder="1" applyAlignment="1" applyProtection="1">
      <alignment horizontal="center" wrapText="1"/>
    </xf>
    <xf numFmtId="3" fontId="10" fillId="2" borderId="0" xfId="4" applyNumberFormat="1" applyFont="1" applyFill="1" applyBorder="1" applyAlignment="1" applyProtection="1"/>
    <xf numFmtId="3" fontId="10" fillId="2" borderId="0" xfId="4" applyNumberFormat="1" applyFont="1" applyFill="1" applyBorder="1" applyAlignment="1" applyProtection="1">
      <alignment horizontal="center"/>
    </xf>
    <xf numFmtId="3" fontId="10" fillId="2" borderId="3" xfId="4" applyNumberFormat="1" applyFont="1" applyFill="1" applyBorder="1" applyAlignment="1" applyProtection="1">
      <alignment horizontal="center" vertical="center" wrapText="1"/>
    </xf>
    <xf numFmtId="3" fontId="10" fillId="2" borderId="3" xfId="4" applyNumberFormat="1" applyFont="1" applyFill="1" applyBorder="1" applyAlignment="1" applyProtection="1">
      <alignment horizontal="center" vertical="top" wrapText="1"/>
    </xf>
    <xf numFmtId="14" fontId="10" fillId="2" borderId="3" xfId="4" applyNumberFormat="1" applyFont="1" applyFill="1" applyBorder="1" applyAlignment="1" applyProtection="1">
      <alignment vertical="top"/>
    </xf>
    <xf numFmtId="0" fontId="10" fillId="2" borderId="7" xfId="4" applyNumberFormat="1" applyFont="1" applyFill="1" applyBorder="1" applyAlignment="1" applyProtection="1">
      <alignment horizontal="left" vertical="top"/>
    </xf>
    <xf numFmtId="166" fontId="10" fillId="2" borderId="9" xfId="4" applyNumberFormat="1" applyFont="1" applyFill="1" applyBorder="1" applyAlignment="1" applyProtection="1">
      <alignment vertical="top" wrapText="1"/>
    </xf>
    <xf numFmtId="0" fontId="10" fillId="2" borderId="7" xfId="4" applyNumberFormat="1" applyFont="1" applyFill="1" applyBorder="1" applyAlignment="1" applyProtection="1">
      <alignment horizontal="left" vertical="center"/>
    </xf>
    <xf numFmtId="166" fontId="10" fillId="2" borderId="3" xfId="4" applyNumberFormat="1" applyFont="1" applyFill="1" applyBorder="1" applyAlignment="1" applyProtection="1">
      <alignment vertical="top" wrapText="1"/>
    </xf>
    <xf numFmtId="0" fontId="10" fillId="0" borderId="3" xfId="4" applyNumberFormat="1" applyFont="1" applyFill="1" applyBorder="1" applyAlignment="1" applyProtection="1">
      <alignment horizontal="center" vertical="center" wrapText="1"/>
    </xf>
    <xf numFmtId="0" fontId="10" fillId="0" borderId="3" xfId="4" applyNumberFormat="1" applyFont="1" applyFill="1" applyBorder="1" applyAlignment="1" applyProtection="1">
      <alignment horizontal="center"/>
    </xf>
    <xf numFmtId="0" fontId="10" fillId="0" borderId="3" xfId="4" applyNumberFormat="1" applyFont="1" applyFill="1" applyBorder="1" applyAlignment="1" applyProtection="1"/>
    <xf numFmtId="168" fontId="10" fillId="2" borderId="0" xfId="4" applyNumberFormat="1" applyFont="1" applyFill="1" applyBorder="1" applyAlignment="1" applyProtection="1">
      <alignment horizontal="center"/>
    </xf>
    <xf numFmtId="14" fontId="10" fillId="0" borderId="0" xfId="4" applyNumberFormat="1" applyFont="1" applyFill="1" applyBorder="1" applyAlignment="1" applyProtection="1"/>
    <xf numFmtId="0" fontId="10" fillId="0" borderId="0" xfId="4" applyNumberFormat="1" applyFont="1" applyFill="1" applyBorder="1" applyAlignment="1" applyProtection="1">
      <alignment vertical="center" wrapText="1"/>
    </xf>
    <xf numFmtId="166" fontId="1" fillId="2" borderId="3" xfId="4" applyNumberFormat="1" applyFont="1" applyFill="1" applyBorder="1" applyAlignment="1" applyProtection="1">
      <alignment horizontal="right" wrapText="1"/>
    </xf>
    <xf numFmtId="0" fontId="10" fillId="0" borderId="2" xfId="4" applyNumberFormat="1" applyFont="1" applyFill="1" applyBorder="1" applyAlignment="1" applyProtection="1">
      <alignment horizontal="left" wrapText="1"/>
    </xf>
    <xf numFmtId="164" fontId="4" fillId="0" borderId="1" xfId="0" applyNumberFormat="1" applyFont="1" applyBorder="1"/>
    <xf numFmtId="0" fontId="1" fillId="2" borderId="3" xfId="4" applyNumberFormat="1" applyFont="1" applyFill="1" applyBorder="1" applyAlignment="1" applyProtection="1">
      <alignment horizontal="center" vertical="center" wrapText="1"/>
    </xf>
    <xf numFmtId="0" fontId="1" fillId="2" borderId="3" xfId="4" applyNumberFormat="1" applyFont="1" applyFill="1" applyBorder="1" applyAlignment="1" applyProtection="1">
      <alignment horizontal="center" vertical="top" wrapText="1"/>
    </xf>
    <xf numFmtId="3" fontId="1" fillId="2" borderId="3" xfId="4" applyNumberFormat="1" applyFont="1" applyFill="1" applyBorder="1" applyAlignment="1" applyProtection="1">
      <alignment horizontal="right" vertical="top" wrapText="1"/>
    </xf>
    <xf numFmtId="3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/>
    </xf>
    <xf numFmtId="0" fontId="1" fillId="0" borderId="0" xfId="4" applyNumberFormat="1" applyFont="1" applyFill="1" applyBorder="1" applyAlignment="1" applyProtection="1">
      <alignment horizontal="left"/>
    </xf>
    <xf numFmtId="0" fontId="1" fillId="2" borderId="0" xfId="4" applyNumberFormat="1" applyFont="1" applyFill="1" applyBorder="1" applyAlignment="1" applyProtection="1"/>
    <xf numFmtId="0" fontId="1" fillId="2" borderId="0" xfId="4" applyNumberFormat="1" applyFont="1" applyFill="1" applyBorder="1" applyAlignment="1" applyProtection="1">
      <alignment horizontal="center"/>
    </xf>
    <xf numFmtId="0" fontId="1" fillId="2" borderId="3" xfId="4" applyNumberFormat="1" applyFont="1" applyFill="1" applyBorder="1" applyAlignment="1" applyProtection="1">
      <alignment horizontal="center" wrapText="1"/>
    </xf>
    <xf numFmtId="166" fontId="1" fillId="2" borderId="0" xfId="4" applyNumberFormat="1" applyFont="1" applyFill="1" applyBorder="1" applyAlignment="1" applyProtection="1">
      <alignment horizontal="right" wrapText="1"/>
    </xf>
    <xf numFmtId="166" fontId="1" fillId="2" borderId="0" xfId="4" applyNumberFormat="1" applyFont="1" applyFill="1" applyBorder="1" applyAlignment="1" applyProtection="1"/>
    <xf numFmtId="168" fontId="1" fillId="2" borderId="3" xfId="4" applyNumberFormat="1" applyFont="1" applyFill="1" applyBorder="1" applyAlignment="1" applyProtection="1">
      <alignment horizontal="center" vertical="center" wrapText="1"/>
    </xf>
    <xf numFmtId="168" fontId="1" fillId="2" borderId="3" xfId="4" applyNumberFormat="1" applyFont="1" applyFill="1" applyBorder="1" applyAlignment="1" applyProtection="1">
      <alignment horizontal="center" wrapText="1"/>
    </xf>
    <xf numFmtId="166" fontId="1" fillId="2" borderId="3" xfId="4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0" fillId="2" borderId="2" xfId="4" applyNumberFormat="1" applyFont="1" applyFill="1" applyBorder="1" applyAlignment="1" applyProtection="1">
      <alignment horizontal="center" wrapText="1"/>
    </xf>
    <xf numFmtId="0" fontId="11" fillId="0" borderId="0" xfId="4" applyNumberFormat="1" applyFont="1" applyFill="1" applyBorder="1" applyAlignment="1" applyProtection="1">
      <alignment horizontal="center"/>
    </xf>
    <xf numFmtId="0" fontId="10" fillId="2" borderId="0" xfId="4" applyNumberFormat="1" applyFont="1" applyFill="1" applyBorder="1" applyAlignment="1" applyProtection="1">
      <alignment horizontal="center"/>
    </xf>
    <xf numFmtId="0" fontId="10" fillId="2" borderId="0" xfId="4" applyNumberFormat="1" applyFont="1" applyFill="1" applyBorder="1" applyAlignment="1" applyProtection="1">
      <alignment horizontal="left"/>
    </xf>
    <xf numFmtId="0" fontId="10" fillId="2" borderId="0" xfId="4" applyNumberFormat="1" applyFont="1" applyFill="1" applyBorder="1" applyAlignment="1" applyProtection="1">
      <alignment horizontal="center" vertical="center"/>
    </xf>
    <xf numFmtId="0" fontId="10" fillId="2" borderId="0" xfId="4" applyNumberFormat="1" applyFont="1" applyFill="1" applyBorder="1" applyAlignment="1" applyProtection="1">
      <alignment horizontal="center" wrapText="1"/>
    </xf>
    <xf numFmtId="167" fontId="10" fillId="2" borderId="9" xfId="4" applyNumberFormat="1" applyFont="1" applyFill="1" applyBorder="1" applyAlignment="1" applyProtection="1">
      <alignment horizontal="center" vertical="center" wrapText="1"/>
    </xf>
    <xf numFmtId="167" fontId="10" fillId="2" borderId="5" xfId="4" applyNumberFormat="1" applyFont="1" applyFill="1" applyBorder="1" applyAlignment="1" applyProtection="1">
      <alignment horizontal="center" vertical="center" wrapText="1"/>
    </xf>
    <xf numFmtId="168" fontId="10" fillId="2" borderId="9" xfId="4" applyNumberFormat="1" applyFont="1" applyFill="1" applyBorder="1" applyAlignment="1" applyProtection="1">
      <alignment horizontal="center" vertical="center" textRotation="90" wrapText="1"/>
    </xf>
    <xf numFmtId="168" fontId="10" fillId="2" borderId="8" xfId="4" applyNumberFormat="1" applyFont="1" applyFill="1" applyBorder="1" applyAlignment="1" applyProtection="1">
      <alignment horizontal="center" vertical="center" textRotation="90" wrapText="1"/>
    </xf>
    <xf numFmtId="168" fontId="10" fillId="2" borderId="5" xfId="4" applyNumberFormat="1" applyFont="1" applyFill="1" applyBorder="1" applyAlignment="1" applyProtection="1">
      <alignment horizontal="center" vertical="center" textRotation="90" wrapText="1"/>
    </xf>
    <xf numFmtId="166" fontId="10" fillId="2" borderId="9" xfId="4" applyNumberFormat="1" applyFont="1" applyFill="1" applyBorder="1" applyAlignment="1" applyProtection="1">
      <alignment horizontal="center" vertical="center" wrapText="1"/>
    </xf>
    <xf numFmtId="166" fontId="10" fillId="2" borderId="5" xfId="4" applyNumberFormat="1" applyFont="1" applyFill="1" applyBorder="1" applyAlignment="1" applyProtection="1">
      <alignment horizontal="center" vertical="center" wrapText="1"/>
    </xf>
    <xf numFmtId="0" fontId="10" fillId="2" borderId="9" xfId="4" applyNumberFormat="1" applyFont="1" applyFill="1" applyBorder="1" applyAlignment="1" applyProtection="1">
      <alignment horizontal="center" vertical="center" textRotation="90" wrapText="1"/>
    </xf>
    <xf numFmtId="0" fontId="10" fillId="2" borderId="8" xfId="4" applyNumberFormat="1" applyFont="1" applyFill="1" applyBorder="1" applyAlignment="1" applyProtection="1">
      <alignment horizontal="center" vertical="center" textRotation="90" wrapText="1"/>
    </xf>
    <xf numFmtId="0" fontId="10" fillId="2" borderId="5" xfId="4" applyNumberFormat="1" applyFont="1" applyFill="1" applyBorder="1" applyAlignment="1" applyProtection="1">
      <alignment horizontal="center" vertical="center" textRotation="90" wrapText="1"/>
    </xf>
    <xf numFmtId="0" fontId="10" fillId="2" borderId="7" xfId="4" applyNumberFormat="1" applyFont="1" applyFill="1" applyBorder="1" applyAlignment="1" applyProtection="1">
      <alignment horizontal="center" vertical="center" wrapText="1"/>
    </xf>
    <xf numFmtId="0" fontId="10" fillId="2" borderId="6" xfId="4" applyNumberFormat="1" applyFont="1" applyFill="1" applyBorder="1" applyAlignment="1" applyProtection="1">
      <alignment horizontal="center" vertical="center" wrapText="1"/>
    </xf>
    <xf numFmtId="0" fontId="10" fillId="2" borderId="4" xfId="4" applyNumberFormat="1" applyFont="1" applyFill="1" applyBorder="1" applyAlignment="1" applyProtection="1">
      <alignment horizontal="center" vertical="center" wrapText="1"/>
    </xf>
    <xf numFmtId="168" fontId="10" fillId="2" borderId="9" xfId="4" applyNumberFormat="1" applyFont="1" applyFill="1" applyBorder="1" applyAlignment="1" applyProtection="1">
      <alignment horizontal="center" vertical="center" wrapText="1"/>
    </xf>
    <xf numFmtId="168" fontId="10" fillId="2" borderId="5" xfId="4" applyNumberFormat="1" applyFont="1" applyFill="1" applyBorder="1" applyAlignment="1" applyProtection="1">
      <alignment horizontal="center" vertical="center" wrapText="1"/>
    </xf>
    <xf numFmtId="0" fontId="10" fillId="2" borderId="7" xfId="4" applyNumberFormat="1" applyFont="1" applyFill="1" applyBorder="1" applyAlignment="1" applyProtection="1">
      <alignment horizontal="center" wrapText="1"/>
    </xf>
    <xf numFmtId="0" fontId="10" fillId="2" borderId="6" xfId="4" applyNumberFormat="1" applyFont="1" applyFill="1" applyBorder="1" applyAlignment="1" applyProtection="1">
      <alignment horizontal="center" wrapText="1"/>
    </xf>
    <xf numFmtId="0" fontId="10" fillId="2" borderId="4" xfId="4" applyNumberFormat="1" applyFont="1" applyFill="1" applyBorder="1" applyAlignment="1" applyProtection="1">
      <alignment horizontal="center" wrapText="1"/>
    </xf>
    <xf numFmtId="0" fontId="10" fillId="2" borderId="2" xfId="4" applyNumberFormat="1" applyFont="1" applyFill="1" applyBorder="1" applyAlignment="1" applyProtection="1">
      <alignment horizontal="center"/>
    </xf>
    <xf numFmtId="0" fontId="10" fillId="0" borderId="0" xfId="4" applyNumberFormat="1" applyFont="1" applyFill="1" applyBorder="1" applyAlignment="1" applyProtection="1">
      <alignment horizontal="center" wrapText="1"/>
    </xf>
    <xf numFmtId="0" fontId="10" fillId="2" borderId="9" xfId="4" applyNumberFormat="1" applyFont="1" applyFill="1" applyBorder="1" applyAlignment="1" applyProtection="1">
      <alignment horizontal="center" vertical="center"/>
    </xf>
    <xf numFmtId="0" fontId="10" fillId="2" borderId="5" xfId="4" applyNumberFormat="1" applyFont="1" applyFill="1" applyBorder="1" applyAlignment="1" applyProtection="1">
      <alignment horizontal="center" vertical="center"/>
    </xf>
    <xf numFmtId="0" fontId="10" fillId="2" borderId="12" xfId="4" applyNumberFormat="1" applyFont="1" applyFill="1" applyBorder="1" applyAlignment="1" applyProtection="1">
      <alignment horizontal="center" vertical="center" wrapText="1"/>
    </xf>
    <xf numFmtId="0" fontId="10" fillId="2" borderId="11" xfId="4" applyNumberFormat="1" applyFont="1" applyFill="1" applyBorder="1" applyAlignment="1" applyProtection="1">
      <alignment horizontal="center" vertical="center" wrapText="1"/>
    </xf>
    <xf numFmtId="0" fontId="10" fillId="2" borderId="10" xfId="4" applyNumberFormat="1" applyFont="1" applyFill="1" applyBorder="1" applyAlignment="1" applyProtection="1">
      <alignment horizontal="center" vertical="center" wrapText="1"/>
    </xf>
    <xf numFmtId="0" fontId="10" fillId="0" borderId="0" xfId="4" applyNumberFormat="1" applyFont="1" applyFill="1" applyBorder="1" applyAlignment="1" applyProtection="1">
      <alignment horizontal="center" vertical="center" wrapText="1"/>
    </xf>
    <xf numFmtId="0" fontId="10" fillId="0" borderId="2" xfId="4" applyNumberFormat="1" applyFont="1" applyFill="1" applyBorder="1" applyAlignment="1" applyProtection="1">
      <alignment horizontal="center"/>
    </xf>
    <xf numFmtId="0" fontId="1" fillId="2" borderId="0" xfId="4" applyNumberFormat="1" applyFont="1" applyFill="1" applyBorder="1" applyAlignment="1" applyProtection="1">
      <alignment horizontal="center" vertical="center" wrapText="1"/>
    </xf>
    <xf numFmtId="0" fontId="1" fillId="2" borderId="2" xfId="4" applyNumberFormat="1" applyFont="1" applyFill="1" applyBorder="1" applyAlignment="1" applyProtection="1">
      <alignment horizontal="center"/>
    </xf>
    <xf numFmtId="166" fontId="1" fillId="2" borderId="9" xfId="4" applyNumberFormat="1" applyFont="1" applyFill="1" applyBorder="1" applyAlignment="1" applyProtection="1">
      <alignment horizontal="center" vertical="center" wrapText="1"/>
    </xf>
    <xf numFmtId="166" fontId="1" fillId="2" borderId="8" xfId="4" applyNumberFormat="1" applyFont="1" applyFill="1" applyBorder="1" applyAlignment="1" applyProtection="1">
      <alignment horizontal="center" vertical="center" wrapText="1"/>
    </xf>
    <xf numFmtId="166" fontId="1" fillId="2" borderId="5" xfId="4" applyNumberFormat="1" applyFont="1" applyFill="1" applyBorder="1" applyAlignment="1" applyProtection="1">
      <alignment horizontal="center" vertical="center" wrapText="1"/>
    </xf>
    <xf numFmtId="0" fontId="10" fillId="2" borderId="15" xfId="4" applyNumberFormat="1" applyFont="1" applyFill="1" applyBorder="1" applyAlignment="1" applyProtection="1">
      <alignment horizontal="center"/>
    </xf>
    <xf numFmtId="0" fontId="10" fillId="2" borderId="14" xfId="4" applyNumberFormat="1" applyFont="1" applyFill="1" applyBorder="1" applyAlignment="1" applyProtection="1">
      <alignment horizontal="center"/>
    </xf>
    <xf numFmtId="0" fontId="10" fillId="2" borderId="13" xfId="4" applyNumberFormat="1" applyFont="1" applyFill="1" applyBorder="1" applyAlignment="1" applyProtection="1">
      <alignment horizontal="center"/>
    </xf>
    <xf numFmtId="0" fontId="10" fillId="2" borderId="9" xfId="4" applyNumberFormat="1" applyFont="1" applyFill="1" applyBorder="1" applyAlignment="1" applyProtection="1">
      <alignment horizontal="center" vertical="center" wrapText="1"/>
    </xf>
    <xf numFmtId="0" fontId="10" fillId="2" borderId="5" xfId="4" applyNumberFormat="1" applyFont="1" applyFill="1" applyBorder="1" applyAlignment="1" applyProtection="1">
      <alignment horizontal="center" vertical="center" wrapText="1"/>
    </xf>
    <xf numFmtId="174" fontId="10" fillId="2" borderId="9" xfId="4" applyNumberFormat="1" applyFont="1" applyFill="1" applyBorder="1" applyAlignment="1" applyProtection="1">
      <alignment horizontal="center" vertical="center" wrapText="1"/>
    </xf>
    <xf numFmtId="174" fontId="10" fillId="2" borderId="5" xfId="4" applyNumberFormat="1" applyFont="1" applyFill="1" applyBorder="1" applyAlignment="1" applyProtection="1">
      <alignment horizontal="center" vertical="center" wrapText="1"/>
    </xf>
    <xf numFmtId="0" fontId="1" fillId="2" borderId="9" xfId="4" applyNumberFormat="1" applyFont="1" applyFill="1" applyBorder="1" applyAlignment="1" applyProtection="1">
      <alignment horizontal="center" vertical="center" wrapText="1"/>
    </xf>
    <xf numFmtId="0" fontId="1" fillId="2" borderId="5" xfId="4" applyNumberFormat="1" applyFont="1" applyFill="1" applyBorder="1" applyAlignment="1" applyProtection="1">
      <alignment horizontal="center" vertical="center" wrapText="1"/>
    </xf>
    <xf numFmtId="0" fontId="10" fillId="2" borderId="8" xfId="4" applyNumberFormat="1" applyFont="1" applyFill="1" applyBorder="1" applyAlignment="1" applyProtection="1">
      <alignment horizontal="center" vertical="center" wrapText="1"/>
    </xf>
    <xf numFmtId="168" fontId="10" fillId="2" borderId="8" xfId="4" applyNumberFormat="1" applyFont="1" applyFill="1" applyBorder="1" applyAlignment="1" applyProtection="1">
      <alignment horizontal="center" vertical="center" wrapText="1"/>
    </xf>
    <xf numFmtId="166" fontId="10" fillId="2" borderId="8" xfId="4" applyNumberFormat="1" applyFont="1" applyFill="1" applyBorder="1" applyAlignment="1" applyProtection="1">
      <alignment horizontal="center" vertical="center" wrapText="1"/>
    </xf>
    <xf numFmtId="0" fontId="10" fillId="0" borderId="7" xfId="4" applyNumberFormat="1" applyFont="1" applyFill="1" applyBorder="1" applyAlignment="1" applyProtection="1">
      <alignment horizontal="left"/>
    </xf>
    <xf numFmtId="0" fontId="10" fillId="0" borderId="6" xfId="4" applyNumberFormat="1" applyFont="1" applyFill="1" applyBorder="1" applyAlignment="1" applyProtection="1">
      <alignment horizontal="left"/>
    </xf>
    <xf numFmtId="0" fontId="10" fillId="0" borderId="4" xfId="4" applyNumberFormat="1" applyFont="1" applyFill="1" applyBorder="1" applyAlignment="1" applyProtection="1">
      <alignment horizontal="left"/>
    </xf>
    <xf numFmtId="166" fontId="10" fillId="2" borderId="7" xfId="4" applyNumberFormat="1" applyFont="1" applyFill="1" applyBorder="1" applyAlignment="1" applyProtection="1">
      <alignment horizontal="right"/>
    </xf>
    <xf numFmtId="166" fontId="10" fillId="2" borderId="6" xfId="4" applyNumberFormat="1" applyFont="1" applyFill="1" applyBorder="1" applyAlignment="1" applyProtection="1">
      <alignment horizontal="right"/>
    </xf>
    <xf numFmtId="166" fontId="10" fillId="2" borderId="4" xfId="4" applyNumberFormat="1" applyFont="1" applyFill="1" applyBorder="1" applyAlignment="1" applyProtection="1">
      <alignment horizontal="right"/>
    </xf>
    <xf numFmtId="0" fontId="10" fillId="0" borderId="7" xfId="4" applyNumberFormat="1" applyFont="1" applyFill="1" applyBorder="1" applyAlignment="1" applyProtection="1">
      <alignment horizontal="center"/>
    </xf>
    <xf numFmtId="0" fontId="10" fillId="0" borderId="6" xfId="4" applyNumberFormat="1" applyFont="1" applyFill="1" applyBorder="1" applyAlignment="1" applyProtection="1">
      <alignment horizontal="center"/>
    </xf>
    <xf numFmtId="0" fontId="10" fillId="0" borderId="4" xfId="4" applyNumberFormat="1" applyFont="1" applyFill="1" applyBorder="1" applyAlignment="1" applyProtection="1">
      <alignment horizontal="center"/>
    </xf>
    <xf numFmtId="0" fontId="10" fillId="0" borderId="0" xfId="4" applyNumberFormat="1" applyFont="1" applyFill="1" applyBorder="1" applyAlignment="1" applyProtection="1">
      <alignment horizontal="center"/>
    </xf>
    <xf numFmtId="0" fontId="10" fillId="0" borderId="2" xfId="4" applyNumberFormat="1" applyFont="1" applyFill="1" applyBorder="1" applyAlignment="1" applyProtection="1">
      <alignment horizontal="center" wrapText="1"/>
    </xf>
    <xf numFmtId="0" fontId="10" fillId="0" borderId="7" xfId="4" applyNumberFormat="1" applyFont="1" applyFill="1" applyBorder="1" applyAlignment="1" applyProtection="1">
      <alignment horizontal="left" vertical="center"/>
    </xf>
    <xf numFmtId="0" fontId="10" fillId="0" borderId="6" xfId="4" applyNumberFormat="1" applyFont="1" applyFill="1" applyBorder="1" applyAlignment="1" applyProtection="1">
      <alignment horizontal="left" vertical="center"/>
    </xf>
    <xf numFmtId="0" fontId="10" fillId="0" borderId="4" xfId="4" applyNumberFormat="1" applyFont="1" applyFill="1" applyBorder="1" applyAlignment="1" applyProtection="1">
      <alignment horizontal="left" vertical="center"/>
    </xf>
    <xf numFmtId="0" fontId="10" fillId="0" borderId="7" xfId="4" applyNumberFormat="1" applyFont="1" applyFill="1" applyBorder="1" applyAlignment="1" applyProtection="1"/>
    <xf numFmtId="0" fontId="10" fillId="0" borderId="6" xfId="4" applyNumberFormat="1" applyFont="1" applyFill="1" applyBorder="1" applyAlignment="1" applyProtection="1"/>
    <xf numFmtId="0" fontId="10" fillId="0" borderId="4" xfId="4" applyNumberFormat="1" applyFont="1" applyFill="1" applyBorder="1" applyAlignment="1" applyProtection="1"/>
    <xf numFmtId="166" fontId="10" fillId="0" borderId="7" xfId="4" applyNumberFormat="1" applyFont="1" applyFill="1" applyBorder="1" applyAlignment="1" applyProtection="1">
      <alignment horizontal="center"/>
    </xf>
    <xf numFmtId="166" fontId="10" fillId="0" borderId="4" xfId="4" applyNumberFormat="1" applyFont="1" applyFill="1" applyBorder="1" applyAlignment="1" applyProtection="1">
      <alignment horizontal="center"/>
    </xf>
    <xf numFmtId="0" fontId="10" fillId="0" borderId="0" xfId="4" applyNumberFormat="1" applyFont="1" applyFill="1" applyBorder="1" applyAlignment="1" applyProtection="1">
      <alignment horizontal="left"/>
    </xf>
    <xf numFmtId="0" fontId="10" fillId="0" borderId="7" xfId="4" applyNumberFormat="1" applyFont="1" applyFill="1" applyBorder="1" applyAlignment="1" applyProtection="1">
      <alignment horizontal="center" vertical="center" wrapText="1"/>
    </xf>
    <xf numFmtId="0" fontId="10" fillId="0" borderId="4" xfId="4" applyNumberFormat="1" applyFont="1" applyFill="1" applyBorder="1" applyAlignment="1" applyProtection="1">
      <alignment horizontal="center" vertical="center" wrapText="1"/>
    </xf>
    <xf numFmtId="0" fontId="10" fillId="0" borderId="7" xfId="4" applyNumberFormat="1" applyFont="1" applyFill="1" applyBorder="1" applyAlignment="1" applyProtection="1">
      <alignment horizontal="left" vertical="center" wrapText="1"/>
    </xf>
    <xf numFmtId="0" fontId="10" fillId="0" borderId="4" xfId="4" applyNumberFormat="1" applyFont="1" applyFill="1" applyBorder="1" applyAlignment="1" applyProtection="1">
      <alignment horizontal="left" vertical="center" wrapText="1"/>
    </xf>
    <xf numFmtId="168" fontId="10" fillId="0" borderId="7" xfId="4" applyNumberFormat="1" applyFont="1" applyFill="1" applyBorder="1" applyAlignment="1" applyProtection="1">
      <alignment horizontal="center"/>
    </xf>
    <xf numFmtId="168" fontId="10" fillId="0" borderId="4" xfId="4" applyNumberFormat="1" applyFont="1" applyFill="1" applyBorder="1" applyAlignment="1" applyProtection="1">
      <alignment horizontal="center"/>
    </xf>
    <xf numFmtId="0" fontId="8" fillId="2" borderId="0" xfId="3" applyNumberFormat="1" applyFont="1" applyFill="1" applyBorder="1" applyAlignment="1" applyProtection="1">
      <alignment horizontal="center"/>
    </xf>
    <xf numFmtId="0" fontId="8" fillId="2" borderId="0" xfId="3" applyNumberFormat="1" applyFont="1" applyFill="1" applyBorder="1" applyAlignment="1" applyProtection="1">
      <alignment horizontal="center" wrapText="1"/>
    </xf>
    <xf numFmtId="0" fontId="8" fillId="2" borderId="2" xfId="3" applyNumberFormat="1" applyFont="1" applyFill="1" applyBorder="1" applyAlignment="1" applyProtection="1">
      <alignment horizontal="center"/>
    </xf>
  </cellXfs>
  <cellStyles count="6">
    <cellStyle name="Normal" xfId="0" builtinId="0"/>
    <cellStyle name="Normal 2" xfId="1"/>
    <cellStyle name="Normal 3" xfId="2"/>
    <cellStyle name="Normal 4" xfId="3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6_23\RSBiHRegOsnovniIzvjestajiZaIF-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1_03_23\RSBiHRegOsnovniIzvjestajiZaIF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61" zoomScaleNormal="100" workbookViewId="0">
      <selection activeCell="I82" sqref="I82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6" bestFit="1" customWidth="1"/>
    <col min="5" max="5" width="12.7109375" style="20" bestFit="1" customWidth="1"/>
    <col min="6" max="6" width="11.7109375" style="20" customWidth="1"/>
    <col min="7" max="7" width="9.140625" style="23"/>
    <col min="8" max="8" width="12.7109375" style="23" bestFit="1" customWidth="1"/>
    <col min="9" max="10" width="10.140625" style="23" bestFit="1" customWidth="1"/>
    <col min="11" max="11" width="10.85546875" style="23" bestFit="1" customWidth="1"/>
    <col min="12" max="16384" width="9.140625" style="23"/>
  </cols>
  <sheetData>
    <row r="1" spans="1:6" ht="26.25" x14ac:dyDescent="0.25">
      <c r="A1" s="29" t="s">
        <v>87</v>
      </c>
      <c r="B1" s="30" t="s">
        <v>864</v>
      </c>
      <c r="C1" s="11"/>
      <c r="D1" s="1"/>
      <c r="E1" s="6"/>
    </row>
    <row r="2" spans="1:6" x14ac:dyDescent="0.25">
      <c r="A2" s="6" t="s">
        <v>88</v>
      </c>
      <c r="B2" s="6"/>
      <c r="C2" s="11"/>
      <c r="D2" s="1"/>
      <c r="E2" s="6"/>
    </row>
    <row r="3" spans="1:6" x14ac:dyDescent="0.25">
      <c r="A3" s="6" t="s">
        <v>89</v>
      </c>
      <c r="B3" s="6"/>
      <c r="C3" s="11"/>
      <c r="D3" s="1"/>
      <c r="E3" s="6"/>
    </row>
    <row r="4" spans="1:6" x14ac:dyDescent="0.25">
      <c r="A4" s="6" t="s">
        <v>90</v>
      </c>
      <c r="B4" s="6"/>
      <c r="C4" s="11"/>
      <c r="D4" s="1"/>
      <c r="E4" s="6"/>
    </row>
    <row r="5" spans="1:6" x14ac:dyDescent="0.25">
      <c r="A5" s="6" t="s">
        <v>91</v>
      </c>
      <c r="B5" s="6"/>
      <c r="C5" s="11"/>
      <c r="D5" s="1"/>
      <c r="E5" s="6"/>
    </row>
    <row r="6" spans="1:6" x14ac:dyDescent="0.25">
      <c r="A6" s="6" t="s">
        <v>320</v>
      </c>
      <c r="B6" s="6"/>
      <c r="C6" s="11"/>
      <c r="D6" s="1"/>
      <c r="E6" s="6"/>
    </row>
    <row r="7" spans="1:6" x14ac:dyDescent="0.25">
      <c r="A7" s="6"/>
      <c r="B7" s="6"/>
      <c r="C7" s="11"/>
      <c r="D7" s="1"/>
      <c r="E7" s="6"/>
    </row>
    <row r="8" spans="1:6" x14ac:dyDescent="0.25">
      <c r="A8" s="6"/>
      <c r="B8" s="12" t="s">
        <v>96</v>
      </c>
      <c r="C8" s="11"/>
      <c r="D8" s="1"/>
      <c r="E8" s="6"/>
    </row>
    <row r="9" spans="1:6" x14ac:dyDescent="0.25">
      <c r="A9" s="6"/>
      <c r="B9" s="12" t="s">
        <v>97</v>
      </c>
      <c r="C9" s="11"/>
      <c r="D9" s="1"/>
      <c r="E9" s="6"/>
    </row>
    <row r="10" spans="1:6" x14ac:dyDescent="0.25">
      <c r="A10" s="11"/>
      <c r="B10" s="11" t="s">
        <v>923</v>
      </c>
      <c r="C10" s="11"/>
      <c r="D10" s="1"/>
      <c r="E10" s="6"/>
    </row>
    <row r="11" spans="1:6" x14ac:dyDescent="0.25">
      <c r="A11" s="11"/>
      <c r="B11" s="6"/>
      <c r="C11" s="11"/>
      <c r="D11" s="1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857</v>
      </c>
      <c r="D13" s="2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25"/>
      <c r="E15" s="41"/>
      <c r="F15" s="41"/>
    </row>
    <row r="16" spans="1:6" x14ac:dyDescent="0.25">
      <c r="A16" s="15">
        <v>10</v>
      </c>
      <c r="B16" s="13" t="s">
        <v>101</v>
      </c>
      <c r="C16" s="45" t="s">
        <v>868</v>
      </c>
      <c r="D16" s="37">
        <v>1</v>
      </c>
      <c r="E16" s="41">
        <v>1030628</v>
      </c>
      <c r="F16" s="41">
        <v>2610110</v>
      </c>
    </row>
    <row r="17" spans="1:9" ht="30" x14ac:dyDescent="0.25">
      <c r="A17" s="15"/>
      <c r="B17" s="13" t="s">
        <v>102</v>
      </c>
      <c r="C17" s="45"/>
      <c r="D17" s="37" t="s">
        <v>18</v>
      </c>
      <c r="E17" s="41">
        <f>E18+E22+E26</f>
        <v>53243486</v>
      </c>
      <c r="F17" s="41">
        <v>54672676</v>
      </c>
    </row>
    <row r="18" spans="1:9" ht="30" x14ac:dyDescent="0.25">
      <c r="A18" s="15" t="s">
        <v>0</v>
      </c>
      <c r="B18" s="13" t="s">
        <v>336</v>
      </c>
      <c r="C18" s="45" t="s">
        <v>869</v>
      </c>
      <c r="D18" s="37" t="s">
        <v>19</v>
      </c>
      <c r="E18" s="41">
        <f>E19</f>
        <v>45825103</v>
      </c>
      <c r="F18" s="41">
        <v>47479491</v>
      </c>
    </row>
    <row r="19" spans="1:9" x14ac:dyDescent="0.25">
      <c r="A19" s="15" t="s">
        <v>1</v>
      </c>
      <c r="B19" s="13" t="s">
        <v>305</v>
      </c>
      <c r="C19" s="45" t="s">
        <v>869</v>
      </c>
      <c r="D19" s="37">
        <v>4</v>
      </c>
      <c r="E19" s="41">
        <v>45825103</v>
      </c>
      <c r="F19" s="41">
        <v>47479491</v>
      </c>
      <c r="H19" s="63"/>
    </row>
    <row r="20" spans="1:9" x14ac:dyDescent="0.25">
      <c r="A20" s="15" t="s">
        <v>2</v>
      </c>
      <c r="B20" s="13" t="s">
        <v>306</v>
      </c>
      <c r="C20" s="45"/>
      <c r="D20" s="37">
        <v>5</v>
      </c>
      <c r="E20" s="41"/>
      <c r="F20" s="41"/>
      <c r="I20" s="27"/>
    </row>
    <row r="21" spans="1:9" ht="30" x14ac:dyDescent="0.25">
      <c r="A21" s="15" t="s">
        <v>3</v>
      </c>
      <c r="B21" s="13" t="s">
        <v>321</v>
      </c>
      <c r="C21" s="45"/>
      <c r="D21" s="37">
        <v>6</v>
      </c>
      <c r="E21" s="41"/>
      <c r="F21" s="41"/>
    </row>
    <row r="22" spans="1:9" ht="30" x14ac:dyDescent="0.25">
      <c r="A22" s="15">
        <v>21</v>
      </c>
      <c r="B22" s="13" t="s">
        <v>322</v>
      </c>
      <c r="C22" s="45" t="s">
        <v>869</v>
      </c>
      <c r="D22" s="37">
        <v>7</v>
      </c>
      <c r="E22" s="41">
        <f>E24+E25</f>
        <v>3143403</v>
      </c>
      <c r="F22" s="41">
        <v>3923019</v>
      </c>
      <c r="I22" s="27"/>
    </row>
    <row r="23" spans="1:9" x14ac:dyDescent="0.25">
      <c r="A23" s="15" t="s">
        <v>278</v>
      </c>
      <c r="B23" s="13" t="s">
        <v>307</v>
      </c>
      <c r="C23" s="45"/>
      <c r="D23" s="37" t="s">
        <v>20</v>
      </c>
      <c r="E23" s="14"/>
      <c r="F23" s="14"/>
    </row>
    <row r="24" spans="1:9" x14ac:dyDescent="0.25">
      <c r="A24" s="15" t="s">
        <v>279</v>
      </c>
      <c r="B24" s="13" t="s">
        <v>323</v>
      </c>
      <c r="C24" s="45" t="s">
        <v>869</v>
      </c>
      <c r="D24" s="37" t="s">
        <v>21</v>
      </c>
      <c r="E24" s="41">
        <v>3116146</v>
      </c>
      <c r="F24" s="41">
        <v>3895379</v>
      </c>
    </row>
    <row r="25" spans="1:9" x14ac:dyDescent="0.25">
      <c r="A25" s="15" t="s">
        <v>280</v>
      </c>
      <c r="B25" s="13" t="s">
        <v>308</v>
      </c>
      <c r="C25" s="45" t="s">
        <v>870</v>
      </c>
      <c r="D25" s="37">
        <v>10</v>
      </c>
      <c r="E25" s="41">
        <v>27257</v>
      </c>
      <c r="F25" s="41">
        <v>27640</v>
      </c>
      <c r="H25" s="27"/>
    </row>
    <row r="26" spans="1:9" ht="30" x14ac:dyDescent="0.25">
      <c r="A26" s="15">
        <v>22</v>
      </c>
      <c r="B26" s="13" t="s">
        <v>103</v>
      </c>
      <c r="C26" s="45"/>
      <c r="D26" s="37">
        <v>11</v>
      </c>
      <c r="E26" s="41">
        <f>E28+E29</f>
        <v>4274980</v>
      </c>
      <c r="F26" s="41">
        <v>3270166</v>
      </c>
    </row>
    <row r="27" spans="1:9" x14ac:dyDescent="0.25">
      <c r="A27" s="15" t="s">
        <v>281</v>
      </c>
      <c r="B27" s="13" t="s">
        <v>309</v>
      </c>
      <c r="C27" s="45"/>
      <c r="D27" s="37">
        <v>12</v>
      </c>
      <c r="E27" s="41"/>
      <c r="F27" s="41"/>
      <c r="I27" s="27"/>
    </row>
    <row r="28" spans="1:9" x14ac:dyDescent="0.25">
      <c r="A28" s="15" t="s">
        <v>282</v>
      </c>
      <c r="B28" s="13" t="s">
        <v>104</v>
      </c>
      <c r="C28" s="45" t="s">
        <v>871</v>
      </c>
      <c r="D28" s="37">
        <v>13</v>
      </c>
      <c r="E28" s="41">
        <v>4274350</v>
      </c>
      <c r="F28" s="41">
        <v>3269673</v>
      </c>
    </row>
    <row r="29" spans="1:9" ht="30" x14ac:dyDescent="0.25">
      <c r="A29" s="15" t="s">
        <v>283</v>
      </c>
      <c r="B29" s="13" t="s">
        <v>310</v>
      </c>
      <c r="C29" s="45" t="s">
        <v>870</v>
      </c>
      <c r="D29" s="37">
        <v>14</v>
      </c>
      <c r="E29" s="41">
        <v>630</v>
      </c>
      <c r="F29" s="41">
        <v>493</v>
      </c>
    </row>
    <row r="30" spans="1:9" x14ac:dyDescent="0.25">
      <c r="A30" s="15" t="s">
        <v>284</v>
      </c>
      <c r="B30" s="13" t="s">
        <v>324</v>
      </c>
      <c r="C30" s="45"/>
      <c r="D30" s="37">
        <v>15</v>
      </c>
      <c r="E30" s="41"/>
      <c r="F30" s="41"/>
    </row>
    <row r="31" spans="1:9" x14ac:dyDescent="0.25">
      <c r="A31" s="15">
        <v>240</v>
      </c>
      <c r="B31" s="13" t="s">
        <v>105</v>
      </c>
      <c r="C31" s="45"/>
      <c r="D31" s="37">
        <v>16</v>
      </c>
      <c r="E31" s="41"/>
      <c r="F31" s="41"/>
    </row>
    <row r="32" spans="1:9" ht="30" x14ac:dyDescent="0.25">
      <c r="A32" s="15" t="s">
        <v>4</v>
      </c>
      <c r="B32" s="13" t="s">
        <v>106</v>
      </c>
      <c r="C32" s="45"/>
      <c r="D32" s="37" t="s">
        <v>22</v>
      </c>
      <c r="E32" s="41">
        <f>E34+E36+E37</f>
        <v>1187705</v>
      </c>
      <c r="F32" s="41">
        <v>904230</v>
      </c>
    </row>
    <row r="33" spans="1:6" x14ac:dyDescent="0.25">
      <c r="A33" s="15" t="s">
        <v>285</v>
      </c>
      <c r="B33" s="13" t="s">
        <v>325</v>
      </c>
      <c r="C33" s="45" t="s">
        <v>872</v>
      </c>
      <c r="D33" s="37">
        <v>18</v>
      </c>
      <c r="E33" s="41"/>
      <c r="F33" s="41"/>
    </row>
    <row r="34" spans="1:6" x14ac:dyDescent="0.25">
      <c r="A34" s="15" t="s">
        <v>286</v>
      </c>
      <c r="B34" s="13" t="s">
        <v>107</v>
      </c>
      <c r="C34" s="45" t="s">
        <v>873</v>
      </c>
      <c r="D34" s="37">
        <v>19</v>
      </c>
      <c r="E34" s="41">
        <v>1040375</v>
      </c>
      <c r="F34" s="41">
        <v>901494</v>
      </c>
    </row>
    <row r="35" spans="1:6" x14ac:dyDescent="0.25">
      <c r="A35" s="15" t="s">
        <v>287</v>
      </c>
      <c r="B35" s="13" t="s">
        <v>108</v>
      </c>
      <c r="C35" s="45"/>
      <c r="D35" s="37">
        <v>20</v>
      </c>
      <c r="E35" s="41"/>
      <c r="F35" s="41"/>
    </row>
    <row r="36" spans="1:6" x14ac:dyDescent="0.25">
      <c r="A36" s="15" t="s">
        <v>288</v>
      </c>
      <c r="B36" s="13" t="s">
        <v>109</v>
      </c>
      <c r="C36" s="45"/>
      <c r="D36" s="37">
        <v>21</v>
      </c>
      <c r="E36" s="41">
        <v>144037</v>
      </c>
      <c r="F36" s="41"/>
    </row>
    <row r="37" spans="1:6" x14ac:dyDescent="0.25">
      <c r="A37" s="15" t="s">
        <v>289</v>
      </c>
      <c r="B37" s="13" t="s">
        <v>110</v>
      </c>
      <c r="C37" s="45" t="s">
        <v>874</v>
      </c>
      <c r="D37" s="37">
        <v>22</v>
      </c>
      <c r="E37" s="41">
        <v>3293</v>
      </c>
      <c r="F37" s="41">
        <v>2736</v>
      </c>
    </row>
    <row r="38" spans="1:6" x14ac:dyDescent="0.25">
      <c r="A38" s="15">
        <v>32</v>
      </c>
      <c r="B38" s="13" t="s">
        <v>111</v>
      </c>
      <c r="C38" s="45"/>
      <c r="D38" s="37">
        <v>23</v>
      </c>
      <c r="E38" s="41"/>
      <c r="F38" s="41"/>
    </row>
    <row r="39" spans="1:6" x14ac:dyDescent="0.25">
      <c r="A39" s="15" t="s">
        <v>290</v>
      </c>
      <c r="B39" s="13" t="s">
        <v>112</v>
      </c>
      <c r="C39" s="45"/>
      <c r="D39" s="37">
        <v>24</v>
      </c>
      <c r="E39" s="41"/>
      <c r="F39" s="41"/>
    </row>
    <row r="40" spans="1:6" x14ac:dyDescent="0.25">
      <c r="A40" s="15">
        <v>34</v>
      </c>
      <c r="B40" s="13" t="s">
        <v>113</v>
      </c>
      <c r="C40" s="45"/>
      <c r="D40" s="37">
        <v>25</v>
      </c>
      <c r="E40" s="41"/>
      <c r="F40" s="41"/>
    </row>
    <row r="41" spans="1:6" ht="30" x14ac:dyDescent="0.25">
      <c r="A41" s="15"/>
      <c r="B41" s="13" t="s">
        <v>114</v>
      </c>
      <c r="C41" s="45"/>
      <c r="D41" s="37" t="s">
        <v>23</v>
      </c>
      <c r="E41" s="41">
        <f>E16+E17+E32</f>
        <v>55461819</v>
      </c>
      <c r="F41" s="41">
        <v>58187016</v>
      </c>
    </row>
    <row r="42" spans="1:6" x14ac:dyDescent="0.25">
      <c r="A42" s="15"/>
      <c r="B42" s="13" t="s">
        <v>115</v>
      </c>
      <c r="C42" s="45"/>
      <c r="D42" s="37"/>
      <c r="E42" s="41"/>
      <c r="F42" s="41"/>
    </row>
    <row r="43" spans="1:6" ht="30" x14ac:dyDescent="0.25">
      <c r="A43" s="15" t="s">
        <v>5</v>
      </c>
      <c r="B43" s="13" t="s">
        <v>116</v>
      </c>
      <c r="C43" s="45"/>
      <c r="D43" s="37" t="s">
        <v>24</v>
      </c>
      <c r="E43" s="41"/>
      <c r="F43" s="41"/>
    </row>
    <row r="44" spans="1:6" x14ac:dyDescent="0.25">
      <c r="A44" s="15" t="s">
        <v>6</v>
      </c>
      <c r="B44" s="13" t="s">
        <v>117</v>
      </c>
      <c r="C44" s="45" t="s">
        <v>875</v>
      </c>
      <c r="D44" s="37">
        <v>28</v>
      </c>
      <c r="E44" s="41"/>
      <c r="F44" s="41"/>
    </row>
    <row r="45" spans="1:6" x14ac:dyDescent="0.25">
      <c r="A45" s="15">
        <v>409</v>
      </c>
      <c r="B45" s="13" t="s">
        <v>118</v>
      </c>
      <c r="C45" s="45"/>
      <c r="D45" s="37">
        <v>29</v>
      </c>
      <c r="E45" s="41"/>
      <c r="F45" s="41"/>
    </row>
    <row r="46" spans="1:6" ht="30" x14ac:dyDescent="0.25">
      <c r="A46" s="15">
        <v>41</v>
      </c>
      <c r="B46" s="13" t="s">
        <v>119</v>
      </c>
      <c r="C46" s="45"/>
      <c r="D46" s="37">
        <v>30</v>
      </c>
      <c r="E46" s="41">
        <f>E49</f>
        <v>8484</v>
      </c>
      <c r="F46" s="41">
        <v>6234</v>
      </c>
    </row>
    <row r="47" spans="1:6" x14ac:dyDescent="0.25">
      <c r="A47" s="15">
        <v>410</v>
      </c>
      <c r="B47" s="13" t="s">
        <v>120</v>
      </c>
      <c r="C47" s="45"/>
      <c r="D47" s="37">
        <v>31</v>
      </c>
      <c r="E47" s="41"/>
      <c r="F47" s="41"/>
    </row>
    <row r="48" spans="1:6" x14ac:dyDescent="0.25">
      <c r="A48" s="15">
        <v>411</v>
      </c>
      <c r="B48" s="13" t="s">
        <v>121</v>
      </c>
      <c r="C48" s="45"/>
      <c r="D48" s="37">
        <v>32</v>
      </c>
      <c r="E48" s="41"/>
      <c r="F48" s="41"/>
    </row>
    <row r="49" spans="1:6" x14ac:dyDescent="0.25">
      <c r="A49" s="15">
        <v>413</v>
      </c>
      <c r="B49" s="13" t="s">
        <v>122</v>
      </c>
      <c r="C49" s="45" t="s">
        <v>876</v>
      </c>
      <c r="D49" s="37">
        <v>33</v>
      </c>
      <c r="E49" s="41">
        <v>8484</v>
      </c>
      <c r="F49" s="41">
        <v>6234</v>
      </c>
    </row>
    <row r="50" spans="1:6" x14ac:dyDescent="0.25">
      <c r="A50" s="15">
        <v>414</v>
      </c>
      <c r="B50" s="13" t="s">
        <v>123</v>
      </c>
      <c r="C50" s="45"/>
      <c r="D50" s="37">
        <v>34</v>
      </c>
      <c r="E50" s="41"/>
      <c r="F50" s="41"/>
    </row>
    <row r="51" spans="1:6" x14ac:dyDescent="0.25">
      <c r="A51" s="15" t="s">
        <v>7</v>
      </c>
      <c r="B51" s="13" t="s">
        <v>124</v>
      </c>
      <c r="C51" s="45"/>
      <c r="D51" s="37">
        <v>35</v>
      </c>
      <c r="E51" s="41"/>
      <c r="F51" s="41"/>
    </row>
    <row r="52" spans="1:6" x14ac:dyDescent="0.25">
      <c r="A52" s="15">
        <v>42</v>
      </c>
      <c r="B52" s="13" t="s">
        <v>326</v>
      </c>
      <c r="C52" s="45"/>
      <c r="D52" s="37">
        <v>36</v>
      </c>
      <c r="E52" s="41">
        <f>E53+E54</f>
        <v>492249</v>
      </c>
      <c r="F52" s="41">
        <v>167601</v>
      </c>
    </row>
    <row r="53" spans="1:6" ht="15" customHeight="1" x14ac:dyDescent="0.25">
      <c r="A53" s="13" t="s">
        <v>327</v>
      </c>
      <c r="B53" s="13" t="s">
        <v>125</v>
      </c>
      <c r="C53" s="26" t="s">
        <v>877</v>
      </c>
      <c r="D53" s="37">
        <v>37</v>
      </c>
      <c r="E53" s="41">
        <v>491941</v>
      </c>
      <c r="F53" s="41">
        <v>167375</v>
      </c>
    </row>
    <row r="54" spans="1:6" x14ac:dyDescent="0.25">
      <c r="A54" s="15">
        <v>422</v>
      </c>
      <c r="B54" s="13" t="s">
        <v>126</v>
      </c>
      <c r="C54" s="45" t="s">
        <v>876</v>
      </c>
      <c r="D54" s="37">
        <v>38</v>
      </c>
      <c r="E54" s="41">
        <v>308</v>
      </c>
      <c r="F54" s="41">
        <v>226</v>
      </c>
    </row>
    <row r="55" spans="1:6" ht="30" x14ac:dyDescent="0.25">
      <c r="A55" s="15" t="s">
        <v>8</v>
      </c>
      <c r="B55" s="13" t="s">
        <v>127</v>
      </c>
      <c r="C55" s="45"/>
      <c r="D55" s="37" t="s">
        <v>25</v>
      </c>
      <c r="E55" s="41"/>
      <c r="F55" s="41"/>
    </row>
    <row r="56" spans="1:6" x14ac:dyDescent="0.25">
      <c r="A56" s="15">
        <v>430</v>
      </c>
      <c r="B56" s="13" t="s">
        <v>128</v>
      </c>
      <c r="C56" s="45"/>
      <c r="D56" s="37">
        <v>40</v>
      </c>
      <c r="E56" s="41"/>
      <c r="F56" s="41"/>
    </row>
    <row r="57" spans="1:6" x14ac:dyDescent="0.25">
      <c r="A57" s="15">
        <v>431</v>
      </c>
      <c r="B57" s="13" t="s">
        <v>129</v>
      </c>
      <c r="C57" s="45"/>
      <c r="D57" s="37">
        <v>41</v>
      </c>
      <c r="E57" s="41"/>
      <c r="F57" s="41"/>
    </row>
    <row r="58" spans="1:6" ht="30" x14ac:dyDescent="0.25">
      <c r="A58" s="15" t="s">
        <v>9</v>
      </c>
      <c r="B58" s="13" t="s">
        <v>311</v>
      </c>
      <c r="C58" s="45"/>
      <c r="D58" s="37" t="s">
        <v>26</v>
      </c>
      <c r="E58" s="41"/>
      <c r="F58" s="41"/>
    </row>
    <row r="59" spans="1:6" x14ac:dyDescent="0.25">
      <c r="A59" s="15" t="s">
        <v>10</v>
      </c>
      <c r="B59" s="13" t="s">
        <v>130</v>
      </c>
      <c r="C59" s="45"/>
      <c r="D59" s="37">
        <v>43</v>
      </c>
      <c r="E59" s="41"/>
      <c r="F59" s="41"/>
    </row>
    <row r="60" spans="1:6" x14ac:dyDescent="0.25">
      <c r="A60" s="15" t="s">
        <v>11</v>
      </c>
      <c r="B60" s="13" t="s">
        <v>131</v>
      </c>
      <c r="C60" s="45"/>
      <c r="D60" s="37">
        <v>44</v>
      </c>
      <c r="E60" s="41"/>
      <c r="F60" s="41"/>
    </row>
    <row r="61" spans="1:6" x14ac:dyDescent="0.25">
      <c r="A61" s="15" t="s">
        <v>12</v>
      </c>
      <c r="B61" s="13" t="s">
        <v>132</v>
      </c>
      <c r="C61" s="45"/>
      <c r="D61" s="37">
        <v>45</v>
      </c>
      <c r="E61" s="41"/>
      <c r="F61" s="41"/>
    </row>
    <row r="62" spans="1:6" x14ac:dyDescent="0.25">
      <c r="A62" s="15">
        <v>449</v>
      </c>
      <c r="B62" s="13" t="s">
        <v>328</v>
      </c>
      <c r="C62" s="45"/>
      <c r="D62" s="37">
        <v>46</v>
      </c>
      <c r="E62" s="41"/>
      <c r="F62" s="41"/>
    </row>
    <row r="63" spans="1:6" ht="15" customHeight="1" x14ac:dyDescent="0.25">
      <c r="A63" s="15" t="s">
        <v>13</v>
      </c>
      <c r="B63" s="13" t="s">
        <v>133</v>
      </c>
      <c r="C63" s="45"/>
      <c r="D63" s="37">
        <v>47</v>
      </c>
      <c r="E63" s="41"/>
      <c r="F63" s="41"/>
    </row>
    <row r="64" spans="1:6" x14ac:dyDescent="0.25">
      <c r="A64" s="15">
        <v>450</v>
      </c>
      <c r="B64" s="13" t="s">
        <v>134</v>
      </c>
      <c r="C64" s="45"/>
      <c r="D64" s="37">
        <v>48</v>
      </c>
      <c r="E64" s="41"/>
      <c r="F64" s="41"/>
    </row>
    <row r="65" spans="1:10" x14ac:dyDescent="0.25">
      <c r="A65" s="15">
        <v>460</v>
      </c>
      <c r="B65" s="13" t="s">
        <v>135</v>
      </c>
      <c r="C65" s="45"/>
      <c r="D65" s="37">
        <v>49</v>
      </c>
      <c r="E65" s="41"/>
      <c r="F65" s="41"/>
    </row>
    <row r="66" spans="1:10" x14ac:dyDescent="0.25">
      <c r="A66" s="15" t="s">
        <v>14</v>
      </c>
      <c r="B66" s="13" t="s">
        <v>136</v>
      </c>
      <c r="C66" s="45"/>
      <c r="D66" s="37">
        <v>50</v>
      </c>
      <c r="E66" s="41"/>
      <c r="F66" s="41"/>
    </row>
    <row r="67" spans="1:10" x14ac:dyDescent="0.25">
      <c r="A67" s="15" t="s">
        <v>15</v>
      </c>
      <c r="B67" s="13" t="s">
        <v>137</v>
      </c>
      <c r="C67" s="45"/>
      <c r="D67" s="37">
        <v>51</v>
      </c>
      <c r="E67" s="41"/>
      <c r="F67" s="41"/>
    </row>
    <row r="68" spans="1:10" x14ac:dyDescent="0.25">
      <c r="A68" s="15">
        <v>490</v>
      </c>
      <c r="B68" s="13" t="s">
        <v>138</v>
      </c>
      <c r="C68" s="45"/>
      <c r="D68" s="37">
        <v>52</v>
      </c>
      <c r="E68" s="41"/>
      <c r="F68" s="41"/>
    </row>
    <row r="69" spans="1:10" ht="30" x14ac:dyDescent="0.25">
      <c r="A69" s="15"/>
      <c r="B69" s="13" t="s">
        <v>139</v>
      </c>
      <c r="C69" s="45"/>
      <c r="D69" s="37" t="s">
        <v>27</v>
      </c>
      <c r="E69" s="41">
        <f>E46+E52</f>
        <v>500733</v>
      </c>
      <c r="F69" s="41">
        <v>173835</v>
      </c>
    </row>
    <row r="70" spans="1:10" x14ac:dyDescent="0.25">
      <c r="A70" s="15"/>
      <c r="B70" s="13" t="s">
        <v>140</v>
      </c>
      <c r="C70" s="45"/>
      <c r="D70" s="37"/>
      <c r="E70" s="41">
        <f>E41-E69</f>
        <v>54961086</v>
      </c>
      <c r="F70" s="41">
        <v>58013181</v>
      </c>
    </row>
    <row r="71" spans="1:10" ht="30" x14ac:dyDescent="0.25">
      <c r="A71" s="15" t="s">
        <v>16</v>
      </c>
      <c r="B71" s="13" t="s">
        <v>141</v>
      </c>
      <c r="C71" s="45" t="s">
        <v>878</v>
      </c>
      <c r="D71" s="37" t="s">
        <v>28</v>
      </c>
      <c r="E71" s="41">
        <f>E74</f>
        <v>36417680</v>
      </c>
      <c r="F71" s="41">
        <v>36841138</v>
      </c>
      <c r="J71" s="27"/>
    </row>
    <row r="72" spans="1:10" x14ac:dyDescent="0.25">
      <c r="A72" s="15">
        <v>510</v>
      </c>
      <c r="B72" s="13" t="s">
        <v>142</v>
      </c>
      <c r="C72" s="45"/>
      <c r="D72" s="37">
        <v>55</v>
      </c>
      <c r="E72" s="41"/>
      <c r="F72" s="41"/>
    </row>
    <row r="73" spans="1:10" x14ac:dyDescent="0.25">
      <c r="A73" s="15">
        <v>519</v>
      </c>
      <c r="B73" s="13" t="s">
        <v>143</v>
      </c>
      <c r="C73" s="45"/>
      <c r="D73" s="37">
        <v>56</v>
      </c>
      <c r="E73" s="41"/>
      <c r="F73" s="41"/>
    </row>
    <row r="74" spans="1:10" x14ac:dyDescent="0.25">
      <c r="A74" s="15">
        <v>512</v>
      </c>
      <c r="B74" s="13" t="s">
        <v>144</v>
      </c>
      <c r="C74" s="45" t="s">
        <v>878</v>
      </c>
      <c r="D74" s="37">
        <v>57</v>
      </c>
      <c r="E74" s="41">
        <v>36417680</v>
      </c>
      <c r="F74" s="41">
        <v>36841138</v>
      </c>
    </row>
    <row r="75" spans="1:10" x14ac:dyDescent="0.25">
      <c r="A75" s="15">
        <v>513</v>
      </c>
      <c r="B75" s="13" t="s">
        <v>145</v>
      </c>
      <c r="C75" s="45"/>
      <c r="D75" s="37">
        <v>58</v>
      </c>
      <c r="E75" s="41"/>
      <c r="F75" s="41"/>
    </row>
    <row r="76" spans="1:10" x14ac:dyDescent="0.25">
      <c r="A76" s="15">
        <v>52</v>
      </c>
      <c r="B76" s="13" t="s">
        <v>146</v>
      </c>
      <c r="C76" s="45"/>
      <c r="D76" s="37">
        <v>59</v>
      </c>
      <c r="E76" s="41"/>
      <c r="F76" s="41"/>
    </row>
    <row r="77" spans="1:10" x14ac:dyDescent="0.25">
      <c r="A77" s="15">
        <v>520</v>
      </c>
      <c r="B77" s="13" t="s">
        <v>147</v>
      </c>
      <c r="C77" s="45"/>
      <c r="D77" s="37">
        <v>60</v>
      </c>
      <c r="E77" s="41"/>
      <c r="F77" s="41"/>
    </row>
    <row r="78" spans="1:10" x14ac:dyDescent="0.25">
      <c r="A78" s="15">
        <v>521</v>
      </c>
      <c r="B78" s="13" t="s">
        <v>148</v>
      </c>
      <c r="C78" s="45"/>
      <c r="D78" s="37">
        <v>61</v>
      </c>
      <c r="E78" s="41"/>
      <c r="F78" s="41"/>
    </row>
    <row r="79" spans="1:10" x14ac:dyDescent="0.25">
      <c r="A79" s="15">
        <v>53</v>
      </c>
      <c r="B79" s="13" t="s">
        <v>149</v>
      </c>
      <c r="C79" s="45" t="s">
        <v>879</v>
      </c>
      <c r="D79" s="37">
        <v>62</v>
      </c>
      <c r="E79" s="41">
        <f>E80</f>
        <v>-28294</v>
      </c>
      <c r="F79" s="41">
        <v>13593</v>
      </c>
    </row>
    <row r="80" spans="1:10" ht="45" x14ac:dyDescent="0.25">
      <c r="A80" s="15" t="s">
        <v>17</v>
      </c>
      <c r="B80" s="13" t="s">
        <v>312</v>
      </c>
      <c r="C80" s="45" t="s">
        <v>879</v>
      </c>
      <c r="D80" s="37" t="s">
        <v>29</v>
      </c>
      <c r="E80" s="41">
        <v>-28294</v>
      </c>
      <c r="F80" s="41">
        <v>13593</v>
      </c>
      <c r="I80" s="27"/>
      <c r="J80" s="27"/>
    </row>
    <row r="81" spans="1:11" x14ac:dyDescent="0.25">
      <c r="A81" s="15">
        <v>531</v>
      </c>
      <c r="B81" s="13" t="s">
        <v>150</v>
      </c>
      <c r="C81" s="45"/>
      <c r="D81" s="37">
        <v>64</v>
      </c>
      <c r="E81" s="41"/>
      <c r="F81" s="41"/>
    </row>
    <row r="82" spans="1:11" x14ac:dyDescent="0.25">
      <c r="A82" s="15">
        <v>532</v>
      </c>
      <c r="B82" s="13" t="s">
        <v>151</v>
      </c>
      <c r="C82" s="45"/>
      <c r="D82" s="37">
        <v>65</v>
      </c>
      <c r="E82" s="41"/>
      <c r="F82" s="41"/>
    </row>
    <row r="83" spans="1:11" x14ac:dyDescent="0.25">
      <c r="A83" s="15">
        <v>54</v>
      </c>
      <c r="B83" s="13" t="s">
        <v>152</v>
      </c>
      <c r="C83" s="45"/>
      <c r="D83" s="37">
        <v>66</v>
      </c>
      <c r="E83" s="41"/>
      <c r="F83" s="41"/>
    </row>
    <row r="84" spans="1:11" x14ac:dyDescent="0.25">
      <c r="A84" s="15">
        <v>540</v>
      </c>
      <c r="B84" s="13" t="s">
        <v>153</v>
      </c>
      <c r="C84" s="45"/>
      <c r="D84" s="37">
        <v>67</v>
      </c>
      <c r="E84" s="41"/>
      <c r="F84" s="41"/>
    </row>
    <row r="85" spans="1:11" x14ac:dyDescent="0.25">
      <c r="A85" s="15">
        <v>541</v>
      </c>
      <c r="B85" s="13" t="s">
        <v>154</v>
      </c>
      <c r="C85" s="45"/>
      <c r="D85" s="37">
        <v>68</v>
      </c>
      <c r="E85" s="41"/>
      <c r="F85" s="41"/>
    </row>
    <row r="86" spans="1:11" x14ac:dyDescent="0.25">
      <c r="A86" s="15">
        <v>55</v>
      </c>
      <c r="B86" s="13" t="s">
        <v>155</v>
      </c>
      <c r="C86" s="45"/>
      <c r="D86" s="37">
        <v>69</v>
      </c>
      <c r="E86" s="41">
        <f>E87</f>
        <v>21158450</v>
      </c>
      <c r="F86" s="41">
        <v>21158450</v>
      </c>
    </row>
    <row r="87" spans="1:11" x14ac:dyDescent="0.25">
      <c r="A87" s="15">
        <v>550</v>
      </c>
      <c r="B87" s="13" t="s">
        <v>156</v>
      </c>
      <c r="C87" s="45"/>
      <c r="D87" s="37">
        <v>70</v>
      </c>
      <c r="E87" s="41">
        <v>21158450</v>
      </c>
      <c r="F87" s="41">
        <v>16218989</v>
      </c>
    </row>
    <row r="88" spans="1:11" x14ac:dyDescent="0.25">
      <c r="A88" s="15">
        <v>551</v>
      </c>
      <c r="B88" s="13" t="s">
        <v>157</v>
      </c>
      <c r="C88" s="45"/>
      <c r="D88" s="37">
        <v>71</v>
      </c>
      <c r="E88" s="35"/>
      <c r="F88" s="35">
        <v>4939461</v>
      </c>
    </row>
    <row r="89" spans="1:11" x14ac:dyDescent="0.25">
      <c r="A89" s="15">
        <v>56</v>
      </c>
      <c r="B89" s="13" t="s">
        <v>158</v>
      </c>
      <c r="C89" s="45"/>
      <c r="D89" s="37">
        <v>72</v>
      </c>
      <c r="E89" s="41">
        <f>E91</f>
        <v>2586750.33</v>
      </c>
      <c r="F89" s="41"/>
    </row>
    <row r="90" spans="1:11" x14ac:dyDescent="0.25">
      <c r="A90" s="15">
        <v>560</v>
      </c>
      <c r="B90" s="13" t="s">
        <v>159</v>
      </c>
      <c r="C90" s="45"/>
      <c r="D90" s="37">
        <v>73</v>
      </c>
      <c r="E90" s="41"/>
      <c r="F90" s="41"/>
      <c r="K90" s="27"/>
    </row>
    <row r="91" spans="1:11" x14ac:dyDescent="0.25">
      <c r="A91" s="15">
        <v>561</v>
      </c>
      <c r="B91" s="13" t="s">
        <v>160</v>
      </c>
      <c r="C91" s="45"/>
      <c r="D91" s="37">
        <v>74</v>
      </c>
      <c r="E91" s="41">
        <f>'2'!E74</f>
        <v>2586750.33</v>
      </c>
      <c r="F91" s="41"/>
    </row>
    <row r="92" spans="1:11" ht="30" x14ac:dyDescent="0.25">
      <c r="A92" s="15"/>
      <c r="B92" s="13" t="s">
        <v>161</v>
      </c>
      <c r="C92" s="45"/>
      <c r="D92" s="37" t="s">
        <v>30</v>
      </c>
      <c r="E92" s="41">
        <f>E71+E79+E86-E89</f>
        <v>54961085.670000002</v>
      </c>
      <c r="F92" s="41">
        <v>58013181</v>
      </c>
      <c r="I92" s="27"/>
    </row>
    <row r="93" spans="1:11" x14ac:dyDescent="0.25">
      <c r="A93" s="15"/>
      <c r="B93" s="13" t="s">
        <v>162</v>
      </c>
      <c r="C93" s="45" t="s">
        <v>878</v>
      </c>
      <c r="D93" s="37">
        <v>76</v>
      </c>
      <c r="E93" s="41">
        <v>3721556</v>
      </c>
      <c r="F93" s="41">
        <v>3749012</v>
      </c>
    </row>
    <row r="94" spans="1:11" ht="30" x14ac:dyDescent="0.25">
      <c r="A94" s="15"/>
      <c r="B94" s="13" t="s">
        <v>163</v>
      </c>
      <c r="C94" s="14"/>
      <c r="D94" s="37">
        <v>77</v>
      </c>
      <c r="E94" s="174">
        <v>14.7683</v>
      </c>
      <c r="F94" s="174">
        <v>15.474299999999999</v>
      </c>
    </row>
    <row r="95" spans="1:11" x14ac:dyDescent="0.25">
      <c r="A95" s="15"/>
      <c r="B95" s="13" t="s">
        <v>164</v>
      </c>
      <c r="C95" s="14"/>
      <c r="D95" s="37"/>
      <c r="E95" s="41"/>
      <c r="F95" s="41"/>
    </row>
    <row r="96" spans="1:11" x14ac:dyDescent="0.25">
      <c r="A96" s="15">
        <v>98</v>
      </c>
      <c r="B96" s="13" t="s">
        <v>165</v>
      </c>
      <c r="C96" s="14"/>
      <c r="D96" s="37">
        <v>78</v>
      </c>
      <c r="E96" s="41">
        <v>0</v>
      </c>
      <c r="F96" s="41">
        <v>0</v>
      </c>
    </row>
    <row r="97" spans="1:7" x14ac:dyDescent="0.25">
      <c r="A97" s="15">
        <v>99</v>
      </c>
      <c r="B97" s="13" t="s">
        <v>166</v>
      </c>
      <c r="C97" s="14"/>
      <c r="D97" s="37">
        <v>79</v>
      </c>
      <c r="E97" s="41">
        <v>0</v>
      </c>
      <c r="F97" s="41">
        <v>0</v>
      </c>
    </row>
    <row r="99" spans="1:7" ht="23.25" customHeight="1" x14ac:dyDescent="0.25">
      <c r="A99" s="17" t="s">
        <v>83</v>
      </c>
      <c r="B99" s="190" t="s">
        <v>85</v>
      </c>
      <c r="C99" s="190"/>
      <c r="D99" s="4" t="s">
        <v>84</v>
      </c>
      <c r="E99" s="191" t="s">
        <v>86</v>
      </c>
      <c r="F99" s="191"/>
      <c r="G99" s="191"/>
    </row>
    <row r="100" spans="1:7" x14ac:dyDescent="0.25">
      <c r="A100" s="17" t="s">
        <v>939</v>
      </c>
      <c r="B100" s="192" t="s">
        <v>887</v>
      </c>
      <c r="C100" s="192"/>
      <c r="D100" s="4"/>
      <c r="E100" s="193" t="s">
        <v>340</v>
      </c>
      <c r="F100" s="193"/>
      <c r="G100" s="193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C25" sqref="C25:E27"/>
    </sheetView>
  </sheetViews>
  <sheetFormatPr defaultRowHeight="12.75" customHeight="1" x14ac:dyDescent="0.2"/>
  <cols>
    <col min="1" max="1" width="31.42578125" style="64" customWidth="1"/>
    <col min="2" max="2" width="17.85546875" style="64" customWidth="1"/>
    <col min="3" max="3" width="20" style="64" customWidth="1"/>
    <col min="4" max="4" width="16" style="64" customWidth="1"/>
    <col min="5" max="5" width="19.7109375" style="64" customWidth="1"/>
    <col min="6" max="6" width="14.140625" style="64" customWidth="1"/>
    <col min="7" max="7" width="15" style="64" customWidth="1"/>
    <col min="8" max="8" width="10.140625" style="64" customWidth="1"/>
    <col min="9" max="9" width="11.42578125" style="64" hidden="1" customWidth="1"/>
    <col min="10" max="256" width="9.140625" style="64"/>
    <col min="257" max="257" width="31.42578125" style="64" customWidth="1"/>
    <col min="258" max="258" width="17.85546875" style="64" customWidth="1"/>
    <col min="259" max="259" width="20" style="64" customWidth="1"/>
    <col min="260" max="260" width="16" style="64" customWidth="1"/>
    <col min="261" max="261" width="19.7109375" style="64" customWidth="1"/>
    <col min="262" max="262" width="14.140625" style="64" customWidth="1"/>
    <col min="263" max="263" width="15" style="64" customWidth="1"/>
    <col min="264" max="264" width="10.140625" style="64" customWidth="1"/>
    <col min="265" max="265" width="0" style="64" hidden="1" customWidth="1"/>
    <col min="266" max="512" width="9.140625" style="64"/>
    <col min="513" max="513" width="31.42578125" style="64" customWidth="1"/>
    <col min="514" max="514" width="17.85546875" style="64" customWidth="1"/>
    <col min="515" max="515" width="20" style="64" customWidth="1"/>
    <col min="516" max="516" width="16" style="64" customWidth="1"/>
    <col min="517" max="517" width="19.7109375" style="64" customWidth="1"/>
    <col min="518" max="518" width="14.140625" style="64" customWidth="1"/>
    <col min="519" max="519" width="15" style="64" customWidth="1"/>
    <col min="520" max="520" width="10.140625" style="64" customWidth="1"/>
    <col min="521" max="521" width="0" style="64" hidden="1" customWidth="1"/>
    <col min="522" max="768" width="9.140625" style="64"/>
    <col min="769" max="769" width="31.42578125" style="64" customWidth="1"/>
    <col min="770" max="770" width="17.85546875" style="64" customWidth="1"/>
    <col min="771" max="771" width="20" style="64" customWidth="1"/>
    <col min="772" max="772" width="16" style="64" customWidth="1"/>
    <col min="773" max="773" width="19.7109375" style="64" customWidth="1"/>
    <col min="774" max="774" width="14.140625" style="64" customWidth="1"/>
    <col min="775" max="775" width="15" style="64" customWidth="1"/>
    <col min="776" max="776" width="10.140625" style="64" customWidth="1"/>
    <col min="777" max="777" width="0" style="64" hidden="1" customWidth="1"/>
    <col min="778" max="1024" width="9.140625" style="64"/>
    <col min="1025" max="1025" width="31.42578125" style="64" customWidth="1"/>
    <col min="1026" max="1026" width="17.85546875" style="64" customWidth="1"/>
    <col min="1027" max="1027" width="20" style="64" customWidth="1"/>
    <col min="1028" max="1028" width="16" style="64" customWidth="1"/>
    <col min="1029" max="1029" width="19.7109375" style="64" customWidth="1"/>
    <col min="1030" max="1030" width="14.140625" style="64" customWidth="1"/>
    <col min="1031" max="1031" width="15" style="64" customWidth="1"/>
    <col min="1032" max="1032" width="10.140625" style="64" customWidth="1"/>
    <col min="1033" max="1033" width="0" style="64" hidden="1" customWidth="1"/>
    <col min="1034" max="1280" width="9.140625" style="64"/>
    <col min="1281" max="1281" width="31.42578125" style="64" customWidth="1"/>
    <col min="1282" max="1282" width="17.85546875" style="64" customWidth="1"/>
    <col min="1283" max="1283" width="20" style="64" customWidth="1"/>
    <col min="1284" max="1284" width="16" style="64" customWidth="1"/>
    <col min="1285" max="1285" width="19.7109375" style="64" customWidth="1"/>
    <col min="1286" max="1286" width="14.140625" style="64" customWidth="1"/>
    <col min="1287" max="1287" width="15" style="64" customWidth="1"/>
    <col min="1288" max="1288" width="10.140625" style="64" customWidth="1"/>
    <col min="1289" max="1289" width="0" style="64" hidden="1" customWidth="1"/>
    <col min="1290" max="1536" width="9.140625" style="64"/>
    <col min="1537" max="1537" width="31.42578125" style="64" customWidth="1"/>
    <col min="1538" max="1538" width="17.85546875" style="64" customWidth="1"/>
    <col min="1539" max="1539" width="20" style="64" customWidth="1"/>
    <col min="1540" max="1540" width="16" style="64" customWidth="1"/>
    <col min="1541" max="1541" width="19.7109375" style="64" customWidth="1"/>
    <col min="1542" max="1542" width="14.140625" style="64" customWidth="1"/>
    <col min="1543" max="1543" width="15" style="64" customWidth="1"/>
    <col min="1544" max="1544" width="10.140625" style="64" customWidth="1"/>
    <col min="1545" max="1545" width="0" style="64" hidden="1" customWidth="1"/>
    <col min="1546" max="1792" width="9.140625" style="64"/>
    <col min="1793" max="1793" width="31.42578125" style="64" customWidth="1"/>
    <col min="1794" max="1794" width="17.85546875" style="64" customWidth="1"/>
    <col min="1795" max="1795" width="20" style="64" customWidth="1"/>
    <col min="1796" max="1796" width="16" style="64" customWidth="1"/>
    <col min="1797" max="1797" width="19.7109375" style="64" customWidth="1"/>
    <col min="1798" max="1798" width="14.140625" style="64" customWidth="1"/>
    <col min="1799" max="1799" width="15" style="64" customWidth="1"/>
    <col min="1800" max="1800" width="10.140625" style="64" customWidth="1"/>
    <col min="1801" max="1801" width="0" style="64" hidden="1" customWidth="1"/>
    <col min="1802" max="2048" width="9.140625" style="64"/>
    <col min="2049" max="2049" width="31.42578125" style="64" customWidth="1"/>
    <col min="2050" max="2050" width="17.85546875" style="64" customWidth="1"/>
    <col min="2051" max="2051" width="20" style="64" customWidth="1"/>
    <col min="2052" max="2052" width="16" style="64" customWidth="1"/>
    <col min="2053" max="2053" width="19.7109375" style="64" customWidth="1"/>
    <col min="2054" max="2054" width="14.140625" style="64" customWidth="1"/>
    <col min="2055" max="2055" width="15" style="64" customWidth="1"/>
    <col min="2056" max="2056" width="10.140625" style="64" customWidth="1"/>
    <col min="2057" max="2057" width="0" style="64" hidden="1" customWidth="1"/>
    <col min="2058" max="2304" width="9.140625" style="64"/>
    <col min="2305" max="2305" width="31.42578125" style="64" customWidth="1"/>
    <col min="2306" max="2306" width="17.85546875" style="64" customWidth="1"/>
    <col min="2307" max="2307" width="20" style="64" customWidth="1"/>
    <col min="2308" max="2308" width="16" style="64" customWidth="1"/>
    <col min="2309" max="2309" width="19.7109375" style="64" customWidth="1"/>
    <col min="2310" max="2310" width="14.140625" style="64" customWidth="1"/>
    <col min="2311" max="2311" width="15" style="64" customWidth="1"/>
    <col min="2312" max="2312" width="10.140625" style="64" customWidth="1"/>
    <col min="2313" max="2313" width="0" style="64" hidden="1" customWidth="1"/>
    <col min="2314" max="2560" width="9.140625" style="64"/>
    <col min="2561" max="2561" width="31.42578125" style="64" customWidth="1"/>
    <col min="2562" max="2562" width="17.85546875" style="64" customWidth="1"/>
    <col min="2563" max="2563" width="20" style="64" customWidth="1"/>
    <col min="2564" max="2564" width="16" style="64" customWidth="1"/>
    <col min="2565" max="2565" width="19.7109375" style="64" customWidth="1"/>
    <col min="2566" max="2566" width="14.140625" style="64" customWidth="1"/>
    <col min="2567" max="2567" width="15" style="64" customWidth="1"/>
    <col min="2568" max="2568" width="10.140625" style="64" customWidth="1"/>
    <col min="2569" max="2569" width="0" style="64" hidden="1" customWidth="1"/>
    <col min="2570" max="2816" width="9.140625" style="64"/>
    <col min="2817" max="2817" width="31.42578125" style="64" customWidth="1"/>
    <col min="2818" max="2818" width="17.85546875" style="64" customWidth="1"/>
    <col min="2819" max="2819" width="20" style="64" customWidth="1"/>
    <col min="2820" max="2820" width="16" style="64" customWidth="1"/>
    <col min="2821" max="2821" width="19.7109375" style="64" customWidth="1"/>
    <col min="2822" max="2822" width="14.140625" style="64" customWidth="1"/>
    <col min="2823" max="2823" width="15" style="64" customWidth="1"/>
    <col min="2824" max="2824" width="10.140625" style="64" customWidth="1"/>
    <col min="2825" max="2825" width="0" style="64" hidden="1" customWidth="1"/>
    <col min="2826" max="3072" width="9.140625" style="64"/>
    <col min="3073" max="3073" width="31.42578125" style="64" customWidth="1"/>
    <col min="3074" max="3074" width="17.85546875" style="64" customWidth="1"/>
    <col min="3075" max="3075" width="20" style="64" customWidth="1"/>
    <col min="3076" max="3076" width="16" style="64" customWidth="1"/>
    <col min="3077" max="3077" width="19.7109375" style="64" customWidth="1"/>
    <col min="3078" max="3078" width="14.140625" style="64" customWidth="1"/>
    <col min="3079" max="3079" width="15" style="64" customWidth="1"/>
    <col min="3080" max="3080" width="10.140625" style="64" customWidth="1"/>
    <col min="3081" max="3081" width="0" style="64" hidden="1" customWidth="1"/>
    <col min="3082" max="3328" width="9.140625" style="64"/>
    <col min="3329" max="3329" width="31.42578125" style="64" customWidth="1"/>
    <col min="3330" max="3330" width="17.85546875" style="64" customWidth="1"/>
    <col min="3331" max="3331" width="20" style="64" customWidth="1"/>
    <col min="3332" max="3332" width="16" style="64" customWidth="1"/>
    <col min="3333" max="3333" width="19.7109375" style="64" customWidth="1"/>
    <col min="3334" max="3334" width="14.140625" style="64" customWidth="1"/>
    <col min="3335" max="3335" width="15" style="64" customWidth="1"/>
    <col min="3336" max="3336" width="10.140625" style="64" customWidth="1"/>
    <col min="3337" max="3337" width="0" style="64" hidden="1" customWidth="1"/>
    <col min="3338" max="3584" width="9.140625" style="64"/>
    <col min="3585" max="3585" width="31.42578125" style="64" customWidth="1"/>
    <col min="3586" max="3586" width="17.85546875" style="64" customWidth="1"/>
    <col min="3587" max="3587" width="20" style="64" customWidth="1"/>
    <col min="3588" max="3588" width="16" style="64" customWidth="1"/>
    <col min="3589" max="3589" width="19.7109375" style="64" customWidth="1"/>
    <col min="3590" max="3590" width="14.140625" style="64" customWidth="1"/>
    <col min="3591" max="3591" width="15" style="64" customWidth="1"/>
    <col min="3592" max="3592" width="10.140625" style="64" customWidth="1"/>
    <col min="3593" max="3593" width="0" style="64" hidden="1" customWidth="1"/>
    <col min="3594" max="3840" width="9.140625" style="64"/>
    <col min="3841" max="3841" width="31.42578125" style="64" customWidth="1"/>
    <col min="3842" max="3842" width="17.85546875" style="64" customWidth="1"/>
    <col min="3843" max="3843" width="20" style="64" customWidth="1"/>
    <col min="3844" max="3844" width="16" style="64" customWidth="1"/>
    <col min="3845" max="3845" width="19.7109375" style="64" customWidth="1"/>
    <col min="3846" max="3846" width="14.140625" style="64" customWidth="1"/>
    <col min="3847" max="3847" width="15" style="64" customWidth="1"/>
    <col min="3848" max="3848" width="10.140625" style="64" customWidth="1"/>
    <col min="3849" max="3849" width="0" style="64" hidden="1" customWidth="1"/>
    <col min="3850" max="4096" width="9.140625" style="64"/>
    <col min="4097" max="4097" width="31.42578125" style="64" customWidth="1"/>
    <col min="4098" max="4098" width="17.85546875" style="64" customWidth="1"/>
    <col min="4099" max="4099" width="20" style="64" customWidth="1"/>
    <col min="4100" max="4100" width="16" style="64" customWidth="1"/>
    <col min="4101" max="4101" width="19.7109375" style="64" customWidth="1"/>
    <col min="4102" max="4102" width="14.140625" style="64" customWidth="1"/>
    <col min="4103" max="4103" width="15" style="64" customWidth="1"/>
    <col min="4104" max="4104" width="10.140625" style="64" customWidth="1"/>
    <col min="4105" max="4105" width="0" style="64" hidden="1" customWidth="1"/>
    <col min="4106" max="4352" width="9.140625" style="64"/>
    <col min="4353" max="4353" width="31.42578125" style="64" customWidth="1"/>
    <col min="4354" max="4354" width="17.85546875" style="64" customWidth="1"/>
    <col min="4355" max="4355" width="20" style="64" customWidth="1"/>
    <col min="4356" max="4356" width="16" style="64" customWidth="1"/>
    <col min="4357" max="4357" width="19.7109375" style="64" customWidth="1"/>
    <col min="4358" max="4358" width="14.140625" style="64" customWidth="1"/>
    <col min="4359" max="4359" width="15" style="64" customWidth="1"/>
    <col min="4360" max="4360" width="10.140625" style="64" customWidth="1"/>
    <col min="4361" max="4361" width="0" style="64" hidden="1" customWidth="1"/>
    <col min="4362" max="4608" width="9.140625" style="64"/>
    <col min="4609" max="4609" width="31.42578125" style="64" customWidth="1"/>
    <col min="4610" max="4610" width="17.85546875" style="64" customWidth="1"/>
    <col min="4611" max="4611" width="20" style="64" customWidth="1"/>
    <col min="4612" max="4612" width="16" style="64" customWidth="1"/>
    <col min="4613" max="4613" width="19.7109375" style="64" customWidth="1"/>
    <col min="4614" max="4614" width="14.140625" style="64" customWidth="1"/>
    <col min="4615" max="4615" width="15" style="64" customWidth="1"/>
    <col min="4616" max="4616" width="10.140625" style="64" customWidth="1"/>
    <col min="4617" max="4617" width="0" style="64" hidden="1" customWidth="1"/>
    <col min="4618" max="4864" width="9.140625" style="64"/>
    <col min="4865" max="4865" width="31.42578125" style="64" customWidth="1"/>
    <col min="4866" max="4866" width="17.85546875" style="64" customWidth="1"/>
    <col min="4867" max="4867" width="20" style="64" customWidth="1"/>
    <col min="4868" max="4868" width="16" style="64" customWidth="1"/>
    <col min="4869" max="4869" width="19.7109375" style="64" customWidth="1"/>
    <col min="4870" max="4870" width="14.140625" style="64" customWidth="1"/>
    <col min="4871" max="4871" width="15" style="64" customWidth="1"/>
    <col min="4872" max="4872" width="10.140625" style="64" customWidth="1"/>
    <col min="4873" max="4873" width="0" style="64" hidden="1" customWidth="1"/>
    <col min="4874" max="5120" width="9.140625" style="64"/>
    <col min="5121" max="5121" width="31.42578125" style="64" customWidth="1"/>
    <col min="5122" max="5122" width="17.85546875" style="64" customWidth="1"/>
    <col min="5123" max="5123" width="20" style="64" customWidth="1"/>
    <col min="5124" max="5124" width="16" style="64" customWidth="1"/>
    <col min="5125" max="5125" width="19.7109375" style="64" customWidth="1"/>
    <col min="5126" max="5126" width="14.140625" style="64" customWidth="1"/>
    <col min="5127" max="5127" width="15" style="64" customWidth="1"/>
    <col min="5128" max="5128" width="10.140625" style="64" customWidth="1"/>
    <col min="5129" max="5129" width="0" style="64" hidden="1" customWidth="1"/>
    <col min="5130" max="5376" width="9.140625" style="64"/>
    <col min="5377" max="5377" width="31.42578125" style="64" customWidth="1"/>
    <col min="5378" max="5378" width="17.85546875" style="64" customWidth="1"/>
    <col min="5379" max="5379" width="20" style="64" customWidth="1"/>
    <col min="5380" max="5380" width="16" style="64" customWidth="1"/>
    <col min="5381" max="5381" width="19.7109375" style="64" customWidth="1"/>
    <col min="5382" max="5382" width="14.140625" style="64" customWidth="1"/>
    <col min="5383" max="5383" width="15" style="64" customWidth="1"/>
    <col min="5384" max="5384" width="10.140625" style="64" customWidth="1"/>
    <col min="5385" max="5385" width="0" style="64" hidden="1" customWidth="1"/>
    <col min="5386" max="5632" width="9.140625" style="64"/>
    <col min="5633" max="5633" width="31.42578125" style="64" customWidth="1"/>
    <col min="5634" max="5634" width="17.85546875" style="64" customWidth="1"/>
    <col min="5635" max="5635" width="20" style="64" customWidth="1"/>
    <col min="5636" max="5636" width="16" style="64" customWidth="1"/>
    <col min="5637" max="5637" width="19.7109375" style="64" customWidth="1"/>
    <col min="5638" max="5638" width="14.140625" style="64" customWidth="1"/>
    <col min="5639" max="5639" width="15" style="64" customWidth="1"/>
    <col min="5640" max="5640" width="10.140625" style="64" customWidth="1"/>
    <col min="5641" max="5641" width="0" style="64" hidden="1" customWidth="1"/>
    <col min="5642" max="5888" width="9.140625" style="64"/>
    <col min="5889" max="5889" width="31.42578125" style="64" customWidth="1"/>
    <col min="5890" max="5890" width="17.85546875" style="64" customWidth="1"/>
    <col min="5891" max="5891" width="20" style="64" customWidth="1"/>
    <col min="5892" max="5892" width="16" style="64" customWidth="1"/>
    <col min="5893" max="5893" width="19.7109375" style="64" customWidth="1"/>
    <col min="5894" max="5894" width="14.140625" style="64" customWidth="1"/>
    <col min="5895" max="5895" width="15" style="64" customWidth="1"/>
    <col min="5896" max="5896" width="10.140625" style="64" customWidth="1"/>
    <col min="5897" max="5897" width="0" style="64" hidden="1" customWidth="1"/>
    <col min="5898" max="6144" width="9.140625" style="64"/>
    <col min="6145" max="6145" width="31.42578125" style="64" customWidth="1"/>
    <col min="6146" max="6146" width="17.85546875" style="64" customWidth="1"/>
    <col min="6147" max="6147" width="20" style="64" customWidth="1"/>
    <col min="6148" max="6148" width="16" style="64" customWidth="1"/>
    <col min="6149" max="6149" width="19.7109375" style="64" customWidth="1"/>
    <col min="6150" max="6150" width="14.140625" style="64" customWidth="1"/>
    <col min="6151" max="6151" width="15" style="64" customWidth="1"/>
    <col min="6152" max="6152" width="10.140625" style="64" customWidth="1"/>
    <col min="6153" max="6153" width="0" style="64" hidden="1" customWidth="1"/>
    <col min="6154" max="6400" width="9.140625" style="64"/>
    <col min="6401" max="6401" width="31.42578125" style="64" customWidth="1"/>
    <col min="6402" max="6402" width="17.85546875" style="64" customWidth="1"/>
    <col min="6403" max="6403" width="20" style="64" customWidth="1"/>
    <col min="6404" max="6404" width="16" style="64" customWidth="1"/>
    <col min="6405" max="6405" width="19.7109375" style="64" customWidth="1"/>
    <col min="6406" max="6406" width="14.140625" style="64" customWidth="1"/>
    <col min="6407" max="6407" width="15" style="64" customWidth="1"/>
    <col min="6408" max="6408" width="10.140625" style="64" customWidth="1"/>
    <col min="6409" max="6409" width="0" style="64" hidden="1" customWidth="1"/>
    <col min="6410" max="6656" width="9.140625" style="64"/>
    <col min="6657" max="6657" width="31.42578125" style="64" customWidth="1"/>
    <col min="6658" max="6658" width="17.85546875" style="64" customWidth="1"/>
    <col min="6659" max="6659" width="20" style="64" customWidth="1"/>
    <col min="6660" max="6660" width="16" style="64" customWidth="1"/>
    <col min="6661" max="6661" width="19.7109375" style="64" customWidth="1"/>
    <col min="6662" max="6662" width="14.140625" style="64" customWidth="1"/>
    <col min="6663" max="6663" width="15" style="64" customWidth="1"/>
    <col min="6664" max="6664" width="10.140625" style="64" customWidth="1"/>
    <col min="6665" max="6665" width="0" style="64" hidden="1" customWidth="1"/>
    <col min="6666" max="6912" width="9.140625" style="64"/>
    <col min="6913" max="6913" width="31.42578125" style="64" customWidth="1"/>
    <col min="6914" max="6914" width="17.85546875" style="64" customWidth="1"/>
    <col min="6915" max="6915" width="20" style="64" customWidth="1"/>
    <col min="6916" max="6916" width="16" style="64" customWidth="1"/>
    <col min="6917" max="6917" width="19.7109375" style="64" customWidth="1"/>
    <col min="6918" max="6918" width="14.140625" style="64" customWidth="1"/>
    <col min="6919" max="6919" width="15" style="64" customWidth="1"/>
    <col min="6920" max="6920" width="10.140625" style="64" customWidth="1"/>
    <col min="6921" max="6921" width="0" style="64" hidden="1" customWidth="1"/>
    <col min="6922" max="7168" width="9.140625" style="64"/>
    <col min="7169" max="7169" width="31.42578125" style="64" customWidth="1"/>
    <col min="7170" max="7170" width="17.85546875" style="64" customWidth="1"/>
    <col min="7171" max="7171" width="20" style="64" customWidth="1"/>
    <col min="7172" max="7172" width="16" style="64" customWidth="1"/>
    <col min="7173" max="7173" width="19.7109375" style="64" customWidth="1"/>
    <col min="7174" max="7174" width="14.140625" style="64" customWidth="1"/>
    <col min="7175" max="7175" width="15" style="64" customWidth="1"/>
    <col min="7176" max="7176" width="10.140625" style="64" customWidth="1"/>
    <col min="7177" max="7177" width="0" style="64" hidden="1" customWidth="1"/>
    <col min="7178" max="7424" width="9.140625" style="64"/>
    <col min="7425" max="7425" width="31.42578125" style="64" customWidth="1"/>
    <col min="7426" max="7426" width="17.85546875" style="64" customWidth="1"/>
    <col min="7427" max="7427" width="20" style="64" customWidth="1"/>
    <col min="7428" max="7428" width="16" style="64" customWidth="1"/>
    <col min="7429" max="7429" width="19.7109375" style="64" customWidth="1"/>
    <col min="7430" max="7430" width="14.140625" style="64" customWidth="1"/>
    <col min="7431" max="7431" width="15" style="64" customWidth="1"/>
    <col min="7432" max="7432" width="10.140625" style="64" customWidth="1"/>
    <col min="7433" max="7433" width="0" style="64" hidden="1" customWidth="1"/>
    <col min="7434" max="7680" width="9.140625" style="64"/>
    <col min="7681" max="7681" width="31.42578125" style="64" customWidth="1"/>
    <col min="7682" max="7682" width="17.85546875" style="64" customWidth="1"/>
    <col min="7683" max="7683" width="20" style="64" customWidth="1"/>
    <col min="7684" max="7684" width="16" style="64" customWidth="1"/>
    <col min="7685" max="7685" width="19.7109375" style="64" customWidth="1"/>
    <col min="7686" max="7686" width="14.140625" style="64" customWidth="1"/>
    <col min="7687" max="7687" width="15" style="64" customWidth="1"/>
    <col min="7688" max="7688" width="10.140625" style="64" customWidth="1"/>
    <col min="7689" max="7689" width="0" style="64" hidden="1" customWidth="1"/>
    <col min="7690" max="7936" width="9.140625" style="64"/>
    <col min="7937" max="7937" width="31.42578125" style="64" customWidth="1"/>
    <col min="7938" max="7938" width="17.85546875" style="64" customWidth="1"/>
    <col min="7939" max="7939" width="20" style="64" customWidth="1"/>
    <col min="7940" max="7940" width="16" style="64" customWidth="1"/>
    <col min="7941" max="7941" width="19.7109375" style="64" customWidth="1"/>
    <col min="7942" max="7942" width="14.140625" style="64" customWidth="1"/>
    <col min="7943" max="7943" width="15" style="64" customWidth="1"/>
    <col min="7944" max="7944" width="10.140625" style="64" customWidth="1"/>
    <col min="7945" max="7945" width="0" style="64" hidden="1" customWidth="1"/>
    <col min="7946" max="8192" width="9.140625" style="64"/>
    <col min="8193" max="8193" width="31.42578125" style="64" customWidth="1"/>
    <col min="8194" max="8194" width="17.85546875" style="64" customWidth="1"/>
    <col min="8195" max="8195" width="20" style="64" customWidth="1"/>
    <col min="8196" max="8196" width="16" style="64" customWidth="1"/>
    <col min="8197" max="8197" width="19.7109375" style="64" customWidth="1"/>
    <col min="8198" max="8198" width="14.140625" style="64" customWidth="1"/>
    <col min="8199" max="8199" width="15" style="64" customWidth="1"/>
    <col min="8200" max="8200" width="10.140625" style="64" customWidth="1"/>
    <col min="8201" max="8201" width="0" style="64" hidden="1" customWidth="1"/>
    <col min="8202" max="8448" width="9.140625" style="64"/>
    <col min="8449" max="8449" width="31.42578125" style="64" customWidth="1"/>
    <col min="8450" max="8450" width="17.85546875" style="64" customWidth="1"/>
    <col min="8451" max="8451" width="20" style="64" customWidth="1"/>
    <col min="8452" max="8452" width="16" style="64" customWidth="1"/>
    <col min="8453" max="8453" width="19.7109375" style="64" customWidth="1"/>
    <col min="8454" max="8454" width="14.140625" style="64" customWidth="1"/>
    <col min="8455" max="8455" width="15" style="64" customWidth="1"/>
    <col min="8456" max="8456" width="10.140625" style="64" customWidth="1"/>
    <col min="8457" max="8457" width="0" style="64" hidden="1" customWidth="1"/>
    <col min="8458" max="8704" width="9.140625" style="64"/>
    <col min="8705" max="8705" width="31.42578125" style="64" customWidth="1"/>
    <col min="8706" max="8706" width="17.85546875" style="64" customWidth="1"/>
    <col min="8707" max="8707" width="20" style="64" customWidth="1"/>
    <col min="8708" max="8708" width="16" style="64" customWidth="1"/>
    <col min="8709" max="8709" width="19.7109375" style="64" customWidth="1"/>
    <col min="8710" max="8710" width="14.140625" style="64" customWidth="1"/>
    <col min="8711" max="8711" width="15" style="64" customWidth="1"/>
    <col min="8712" max="8712" width="10.140625" style="64" customWidth="1"/>
    <col min="8713" max="8713" width="0" style="64" hidden="1" customWidth="1"/>
    <col min="8714" max="8960" width="9.140625" style="64"/>
    <col min="8961" max="8961" width="31.42578125" style="64" customWidth="1"/>
    <col min="8962" max="8962" width="17.85546875" style="64" customWidth="1"/>
    <col min="8963" max="8963" width="20" style="64" customWidth="1"/>
    <col min="8964" max="8964" width="16" style="64" customWidth="1"/>
    <col min="8965" max="8965" width="19.7109375" style="64" customWidth="1"/>
    <col min="8966" max="8966" width="14.140625" style="64" customWidth="1"/>
    <col min="8967" max="8967" width="15" style="64" customWidth="1"/>
    <col min="8968" max="8968" width="10.140625" style="64" customWidth="1"/>
    <col min="8969" max="8969" width="0" style="64" hidden="1" customWidth="1"/>
    <col min="8970" max="9216" width="9.140625" style="64"/>
    <col min="9217" max="9217" width="31.42578125" style="64" customWidth="1"/>
    <col min="9218" max="9218" width="17.85546875" style="64" customWidth="1"/>
    <col min="9219" max="9219" width="20" style="64" customWidth="1"/>
    <col min="9220" max="9220" width="16" style="64" customWidth="1"/>
    <col min="9221" max="9221" width="19.7109375" style="64" customWidth="1"/>
    <col min="9222" max="9222" width="14.140625" style="64" customWidth="1"/>
    <col min="9223" max="9223" width="15" style="64" customWidth="1"/>
    <col min="9224" max="9224" width="10.140625" style="64" customWidth="1"/>
    <col min="9225" max="9225" width="0" style="64" hidden="1" customWidth="1"/>
    <col min="9226" max="9472" width="9.140625" style="64"/>
    <col min="9473" max="9473" width="31.42578125" style="64" customWidth="1"/>
    <col min="9474" max="9474" width="17.85546875" style="64" customWidth="1"/>
    <col min="9475" max="9475" width="20" style="64" customWidth="1"/>
    <col min="9476" max="9476" width="16" style="64" customWidth="1"/>
    <col min="9477" max="9477" width="19.7109375" style="64" customWidth="1"/>
    <col min="9478" max="9478" width="14.140625" style="64" customWidth="1"/>
    <col min="9479" max="9479" width="15" style="64" customWidth="1"/>
    <col min="9480" max="9480" width="10.140625" style="64" customWidth="1"/>
    <col min="9481" max="9481" width="0" style="64" hidden="1" customWidth="1"/>
    <col min="9482" max="9728" width="9.140625" style="64"/>
    <col min="9729" max="9729" width="31.42578125" style="64" customWidth="1"/>
    <col min="9730" max="9730" width="17.85546875" style="64" customWidth="1"/>
    <col min="9731" max="9731" width="20" style="64" customWidth="1"/>
    <col min="9732" max="9732" width="16" style="64" customWidth="1"/>
    <col min="9733" max="9733" width="19.7109375" style="64" customWidth="1"/>
    <col min="9734" max="9734" width="14.140625" style="64" customWidth="1"/>
    <col min="9735" max="9735" width="15" style="64" customWidth="1"/>
    <col min="9736" max="9736" width="10.140625" style="64" customWidth="1"/>
    <col min="9737" max="9737" width="0" style="64" hidden="1" customWidth="1"/>
    <col min="9738" max="9984" width="9.140625" style="64"/>
    <col min="9985" max="9985" width="31.42578125" style="64" customWidth="1"/>
    <col min="9986" max="9986" width="17.85546875" style="64" customWidth="1"/>
    <col min="9987" max="9987" width="20" style="64" customWidth="1"/>
    <col min="9988" max="9988" width="16" style="64" customWidth="1"/>
    <col min="9989" max="9989" width="19.7109375" style="64" customWidth="1"/>
    <col min="9990" max="9990" width="14.140625" style="64" customWidth="1"/>
    <col min="9991" max="9991" width="15" style="64" customWidth="1"/>
    <col min="9992" max="9992" width="10.140625" style="64" customWidth="1"/>
    <col min="9993" max="9993" width="0" style="64" hidden="1" customWidth="1"/>
    <col min="9994" max="10240" width="9.140625" style="64"/>
    <col min="10241" max="10241" width="31.42578125" style="64" customWidth="1"/>
    <col min="10242" max="10242" width="17.85546875" style="64" customWidth="1"/>
    <col min="10243" max="10243" width="20" style="64" customWidth="1"/>
    <col min="10244" max="10244" width="16" style="64" customWidth="1"/>
    <col min="10245" max="10245" width="19.7109375" style="64" customWidth="1"/>
    <col min="10246" max="10246" width="14.140625" style="64" customWidth="1"/>
    <col min="10247" max="10247" width="15" style="64" customWidth="1"/>
    <col min="10248" max="10248" width="10.140625" style="64" customWidth="1"/>
    <col min="10249" max="10249" width="0" style="64" hidden="1" customWidth="1"/>
    <col min="10250" max="10496" width="9.140625" style="64"/>
    <col min="10497" max="10497" width="31.42578125" style="64" customWidth="1"/>
    <col min="10498" max="10498" width="17.85546875" style="64" customWidth="1"/>
    <col min="10499" max="10499" width="20" style="64" customWidth="1"/>
    <col min="10500" max="10500" width="16" style="64" customWidth="1"/>
    <col min="10501" max="10501" width="19.7109375" style="64" customWidth="1"/>
    <col min="10502" max="10502" width="14.140625" style="64" customWidth="1"/>
    <col min="10503" max="10503" width="15" style="64" customWidth="1"/>
    <col min="10504" max="10504" width="10.140625" style="64" customWidth="1"/>
    <col min="10505" max="10505" width="0" style="64" hidden="1" customWidth="1"/>
    <col min="10506" max="10752" width="9.140625" style="64"/>
    <col min="10753" max="10753" width="31.42578125" style="64" customWidth="1"/>
    <col min="10754" max="10754" width="17.85546875" style="64" customWidth="1"/>
    <col min="10755" max="10755" width="20" style="64" customWidth="1"/>
    <col min="10756" max="10756" width="16" style="64" customWidth="1"/>
    <col min="10757" max="10757" width="19.7109375" style="64" customWidth="1"/>
    <col min="10758" max="10758" width="14.140625" style="64" customWidth="1"/>
    <col min="10759" max="10759" width="15" style="64" customWidth="1"/>
    <col min="10760" max="10760" width="10.140625" style="64" customWidth="1"/>
    <col min="10761" max="10761" width="0" style="64" hidden="1" customWidth="1"/>
    <col min="10762" max="11008" width="9.140625" style="64"/>
    <col min="11009" max="11009" width="31.42578125" style="64" customWidth="1"/>
    <col min="11010" max="11010" width="17.85546875" style="64" customWidth="1"/>
    <col min="11011" max="11011" width="20" style="64" customWidth="1"/>
    <col min="11012" max="11012" width="16" style="64" customWidth="1"/>
    <col min="11013" max="11013" width="19.7109375" style="64" customWidth="1"/>
    <col min="11014" max="11014" width="14.140625" style="64" customWidth="1"/>
    <col min="11015" max="11015" width="15" style="64" customWidth="1"/>
    <col min="11016" max="11016" width="10.140625" style="64" customWidth="1"/>
    <col min="11017" max="11017" width="0" style="64" hidden="1" customWidth="1"/>
    <col min="11018" max="11264" width="9.140625" style="64"/>
    <col min="11265" max="11265" width="31.42578125" style="64" customWidth="1"/>
    <col min="11266" max="11266" width="17.85546875" style="64" customWidth="1"/>
    <col min="11267" max="11267" width="20" style="64" customWidth="1"/>
    <col min="11268" max="11268" width="16" style="64" customWidth="1"/>
    <col min="11269" max="11269" width="19.7109375" style="64" customWidth="1"/>
    <col min="11270" max="11270" width="14.140625" style="64" customWidth="1"/>
    <col min="11271" max="11271" width="15" style="64" customWidth="1"/>
    <col min="11272" max="11272" width="10.140625" style="64" customWidth="1"/>
    <col min="11273" max="11273" width="0" style="64" hidden="1" customWidth="1"/>
    <col min="11274" max="11520" width="9.140625" style="64"/>
    <col min="11521" max="11521" width="31.42578125" style="64" customWidth="1"/>
    <col min="11522" max="11522" width="17.85546875" style="64" customWidth="1"/>
    <col min="11523" max="11523" width="20" style="64" customWidth="1"/>
    <col min="11524" max="11524" width="16" style="64" customWidth="1"/>
    <col min="11525" max="11525" width="19.7109375" style="64" customWidth="1"/>
    <col min="11526" max="11526" width="14.140625" style="64" customWidth="1"/>
    <col min="11527" max="11527" width="15" style="64" customWidth="1"/>
    <col min="11528" max="11528" width="10.140625" style="64" customWidth="1"/>
    <col min="11529" max="11529" width="0" style="64" hidden="1" customWidth="1"/>
    <col min="11530" max="11776" width="9.140625" style="64"/>
    <col min="11777" max="11777" width="31.42578125" style="64" customWidth="1"/>
    <col min="11778" max="11778" width="17.85546875" style="64" customWidth="1"/>
    <col min="11779" max="11779" width="20" style="64" customWidth="1"/>
    <col min="11780" max="11780" width="16" style="64" customWidth="1"/>
    <col min="11781" max="11781" width="19.7109375" style="64" customWidth="1"/>
    <col min="11782" max="11782" width="14.140625" style="64" customWidth="1"/>
    <col min="11783" max="11783" width="15" style="64" customWidth="1"/>
    <col min="11784" max="11784" width="10.140625" style="64" customWidth="1"/>
    <col min="11785" max="11785" width="0" style="64" hidden="1" customWidth="1"/>
    <col min="11786" max="12032" width="9.140625" style="64"/>
    <col min="12033" max="12033" width="31.42578125" style="64" customWidth="1"/>
    <col min="12034" max="12034" width="17.85546875" style="64" customWidth="1"/>
    <col min="12035" max="12035" width="20" style="64" customWidth="1"/>
    <col min="12036" max="12036" width="16" style="64" customWidth="1"/>
    <col min="12037" max="12037" width="19.7109375" style="64" customWidth="1"/>
    <col min="12038" max="12038" width="14.140625" style="64" customWidth="1"/>
    <col min="12039" max="12039" width="15" style="64" customWidth="1"/>
    <col min="12040" max="12040" width="10.140625" style="64" customWidth="1"/>
    <col min="12041" max="12041" width="0" style="64" hidden="1" customWidth="1"/>
    <col min="12042" max="12288" width="9.140625" style="64"/>
    <col min="12289" max="12289" width="31.42578125" style="64" customWidth="1"/>
    <col min="12290" max="12290" width="17.85546875" style="64" customWidth="1"/>
    <col min="12291" max="12291" width="20" style="64" customWidth="1"/>
    <col min="12292" max="12292" width="16" style="64" customWidth="1"/>
    <col min="12293" max="12293" width="19.7109375" style="64" customWidth="1"/>
    <col min="12294" max="12294" width="14.140625" style="64" customWidth="1"/>
    <col min="12295" max="12295" width="15" style="64" customWidth="1"/>
    <col min="12296" max="12296" width="10.140625" style="64" customWidth="1"/>
    <col min="12297" max="12297" width="0" style="64" hidden="1" customWidth="1"/>
    <col min="12298" max="12544" width="9.140625" style="64"/>
    <col min="12545" max="12545" width="31.42578125" style="64" customWidth="1"/>
    <col min="12546" max="12546" width="17.85546875" style="64" customWidth="1"/>
    <col min="12547" max="12547" width="20" style="64" customWidth="1"/>
    <col min="12548" max="12548" width="16" style="64" customWidth="1"/>
    <col min="12549" max="12549" width="19.7109375" style="64" customWidth="1"/>
    <col min="12550" max="12550" width="14.140625" style="64" customWidth="1"/>
    <col min="12551" max="12551" width="15" style="64" customWidth="1"/>
    <col min="12552" max="12552" width="10.140625" style="64" customWidth="1"/>
    <col min="12553" max="12553" width="0" style="64" hidden="1" customWidth="1"/>
    <col min="12554" max="12800" width="9.140625" style="64"/>
    <col min="12801" max="12801" width="31.42578125" style="64" customWidth="1"/>
    <col min="12802" max="12802" width="17.85546875" style="64" customWidth="1"/>
    <col min="12803" max="12803" width="20" style="64" customWidth="1"/>
    <col min="12804" max="12804" width="16" style="64" customWidth="1"/>
    <col min="12805" max="12805" width="19.7109375" style="64" customWidth="1"/>
    <col min="12806" max="12806" width="14.140625" style="64" customWidth="1"/>
    <col min="12807" max="12807" width="15" style="64" customWidth="1"/>
    <col min="12808" max="12808" width="10.140625" style="64" customWidth="1"/>
    <col min="12809" max="12809" width="0" style="64" hidden="1" customWidth="1"/>
    <col min="12810" max="13056" width="9.140625" style="64"/>
    <col min="13057" max="13057" width="31.42578125" style="64" customWidth="1"/>
    <col min="13058" max="13058" width="17.85546875" style="64" customWidth="1"/>
    <col min="13059" max="13059" width="20" style="64" customWidth="1"/>
    <col min="13060" max="13060" width="16" style="64" customWidth="1"/>
    <col min="13061" max="13061" width="19.7109375" style="64" customWidth="1"/>
    <col min="13062" max="13062" width="14.140625" style="64" customWidth="1"/>
    <col min="13063" max="13063" width="15" style="64" customWidth="1"/>
    <col min="13064" max="13064" width="10.140625" style="64" customWidth="1"/>
    <col min="13065" max="13065" width="0" style="64" hidden="1" customWidth="1"/>
    <col min="13066" max="13312" width="9.140625" style="64"/>
    <col min="13313" max="13313" width="31.42578125" style="64" customWidth="1"/>
    <col min="13314" max="13314" width="17.85546875" style="64" customWidth="1"/>
    <col min="13315" max="13315" width="20" style="64" customWidth="1"/>
    <col min="13316" max="13316" width="16" style="64" customWidth="1"/>
    <col min="13317" max="13317" width="19.7109375" style="64" customWidth="1"/>
    <col min="13318" max="13318" width="14.140625" style="64" customWidth="1"/>
    <col min="13319" max="13319" width="15" style="64" customWidth="1"/>
    <col min="13320" max="13320" width="10.140625" style="64" customWidth="1"/>
    <col min="13321" max="13321" width="0" style="64" hidden="1" customWidth="1"/>
    <col min="13322" max="13568" width="9.140625" style="64"/>
    <col min="13569" max="13569" width="31.42578125" style="64" customWidth="1"/>
    <col min="13570" max="13570" width="17.85546875" style="64" customWidth="1"/>
    <col min="13571" max="13571" width="20" style="64" customWidth="1"/>
    <col min="13572" max="13572" width="16" style="64" customWidth="1"/>
    <col min="13573" max="13573" width="19.7109375" style="64" customWidth="1"/>
    <col min="13574" max="13574" width="14.140625" style="64" customWidth="1"/>
    <col min="13575" max="13575" width="15" style="64" customWidth="1"/>
    <col min="13576" max="13576" width="10.140625" style="64" customWidth="1"/>
    <col min="13577" max="13577" width="0" style="64" hidden="1" customWidth="1"/>
    <col min="13578" max="13824" width="9.140625" style="64"/>
    <col min="13825" max="13825" width="31.42578125" style="64" customWidth="1"/>
    <col min="13826" max="13826" width="17.85546875" style="64" customWidth="1"/>
    <col min="13827" max="13827" width="20" style="64" customWidth="1"/>
    <col min="13828" max="13828" width="16" style="64" customWidth="1"/>
    <col min="13829" max="13829" width="19.7109375" style="64" customWidth="1"/>
    <col min="13830" max="13830" width="14.140625" style="64" customWidth="1"/>
    <col min="13831" max="13831" width="15" style="64" customWidth="1"/>
    <col min="13832" max="13832" width="10.140625" style="64" customWidth="1"/>
    <col min="13833" max="13833" width="0" style="64" hidden="1" customWidth="1"/>
    <col min="13834" max="14080" width="9.140625" style="64"/>
    <col min="14081" max="14081" width="31.42578125" style="64" customWidth="1"/>
    <col min="14082" max="14082" width="17.85546875" style="64" customWidth="1"/>
    <col min="14083" max="14083" width="20" style="64" customWidth="1"/>
    <col min="14084" max="14084" width="16" style="64" customWidth="1"/>
    <col min="14085" max="14085" width="19.7109375" style="64" customWidth="1"/>
    <col min="14086" max="14086" width="14.140625" style="64" customWidth="1"/>
    <col min="14087" max="14087" width="15" style="64" customWidth="1"/>
    <col min="14088" max="14088" width="10.140625" style="64" customWidth="1"/>
    <col min="14089" max="14089" width="0" style="64" hidden="1" customWidth="1"/>
    <col min="14090" max="14336" width="9.140625" style="64"/>
    <col min="14337" max="14337" width="31.42578125" style="64" customWidth="1"/>
    <col min="14338" max="14338" width="17.85546875" style="64" customWidth="1"/>
    <col min="14339" max="14339" width="20" style="64" customWidth="1"/>
    <col min="14340" max="14340" width="16" style="64" customWidth="1"/>
    <col min="14341" max="14341" width="19.7109375" style="64" customWidth="1"/>
    <col min="14342" max="14342" width="14.140625" style="64" customWidth="1"/>
    <col min="14343" max="14343" width="15" style="64" customWidth="1"/>
    <col min="14344" max="14344" width="10.140625" style="64" customWidth="1"/>
    <col min="14345" max="14345" width="0" style="64" hidden="1" customWidth="1"/>
    <col min="14346" max="14592" width="9.140625" style="64"/>
    <col min="14593" max="14593" width="31.42578125" style="64" customWidth="1"/>
    <col min="14594" max="14594" width="17.85546875" style="64" customWidth="1"/>
    <col min="14595" max="14595" width="20" style="64" customWidth="1"/>
    <col min="14596" max="14596" width="16" style="64" customWidth="1"/>
    <col min="14597" max="14597" width="19.7109375" style="64" customWidth="1"/>
    <col min="14598" max="14598" width="14.140625" style="64" customWidth="1"/>
    <col min="14599" max="14599" width="15" style="64" customWidth="1"/>
    <col min="14600" max="14600" width="10.140625" style="64" customWidth="1"/>
    <col min="14601" max="14601" width="0" style="64" hidden="1" customWidth="1"/>
    <col min="14602" max="14848" width="9.140625" style="64"/>
    <col min="14849" max="14849" width="31.42578125" style="64" customWidth="1"/>
    <col min="14850" max="14850" width="17.85546875" style="64" customWidth="1"/>
    <col min="14851" max="14851" width="20" style="64" customWidth="1"/>
    <col min="14852" max="14852" width="16" style="64" customWidth="1"/>
    <col min="14853" max="14853" width="19.7109375" style="64" customWidth="1"/>
    <col min="14854" max="14854" width="14.140625" style="64" customWidth="1"/>
    <col min="14855" max="14855" width="15" style="64" customWidth="1"/>
    <col min="14856" max="14856" width="10.140625" style="64" customWidth="1"/>
    <col min="14857" max="14857" width="0" style="64" hidden="1" customWidth="1"/>
    <col min="14858" max="15104" width="9.140625" style="64"/>
    <col min="15105" max="15105" width="31.42578125" style="64" customWidth="1"/>
    <col min="15106" max="15106" width="17.85546875" style="64" customWidth="1"/>
    <col min="15107" max="15107" width="20" style="64" customWidth="1"/>
    <col min="15108" max="15108" width="16" style="64" customWidth="1"/>
    <col min="15109" max="15109" width="19.7109375" style="64" customWidth="1"/>
    <col min="15110" max="15110" width="14.140625" style="64" customWidth="1"/>
    <col min="15111" max="15111" width="15" style="64" customWidth="1"/>
    <col min="15112" max="15112" width="10.140625" style="64" customWidth="1"/>
    <col min="15113" max="15113" width="0" style="64" hidden="1" customWidth="1"/>
    <col min="15114" max="15360" width="9.140625" style="64"/>
    <col min="15361" max="15361" width="31.42578125" style="64" customWidth="1"/>
    <col min="15362" max="15362" width="17.85546875" style="64" customWidth="1"/>
    <col min="15363" max="15363" width="20" style="64" customWidth="1"/>
    <col min="15364" max="15364" width="16" style="64" customWidth="1"/>
    <col min="15365" max="15365" width="19.7109375" style="64" customWidth="1"/>
    <col min="15366" max="15366" width="14.140625" style="64" customWidth="1"/>
    <col min="15367" max="15367" width="15" style="64" customWidth="1"/>
    <col min="15368" max="15368" width="10.140625" style="64" customWidth="1"/>
    <col min="15369" max="15369" width="0" style="64" hidden="1" customWidth="1"/>
    <col min="15370" max="15616" width="9.140625" style="64"/>
    <col min="15617" max="15617" width="31.42578125" style="64" customWidth="1"/>
    <col min="15618" max="15618" width="17.85546875" style="64" customWidth="1"/>
    <col min="15619" max="15619" width="20" style="64" customWidth="1"/>
    <col min="15620" max="15620" width="16" style="64" customWidth="1"/>
    <col min="15621" max="15621" width="19.7109375" style="64" customWidth="1"/>
    <col min="15622" max="15622" width="14.140625" style="64" customWidth="1"/>
    <col min="15623" max="15623" width="15" style="64" customWidth="1"/>
    <col min="15624" max="15624" width="10.140625" style="64" customWidth="1"/>
    <col min="15625" max="15625" width="0" style="64" hidden="1" customWidth="1"/>
    <col min="15626" max="15872" width="9.140625" style="64"/>
    <col min="15873" max="15873" width="31.42578125" style="64" customWidth="1"/>
    <col min="15874" max="15874" width="17.85546875" style="64" customWidth="1"/>
    <col min="15875" max="15875" width="20" style="64" customWidth="1"/>
    <col min="15876" max="15876" width="16" style="64" customWidth="1"/>
    <col min="15877" max="15877" width="19.7109375" style="64" customWidth="1"/>
    <col min="15878" max="15878" width="14.140625" style="64" customWidth="1"/>
    <col min="15879" max="15879" width="15" style="64" customWidth="1"/>
    <col min="15880" max="15880" width="10.140625" style="64" customWidth="1"/>
    <col min="15881" max="15881" width="0" style="64" hidden="1" customWidth="1"/>
    <col min="15882" max="16128" width="9.140625" style="64"/>
    <col min="16129" max="16129" width="31.42578125" style="64" customWidth="1"/>
    <col min="16130" max="16130" width="17.85546875" style="64" customWidth="1"/>
    <col min="16131" max="16131" width="20" style="64" customWidth="1"/>
    <col min="16132" max="16132" width="16" style="64" customWidth="1"/>
    <col min="16133" max="16133" width="19.7109375" style="64" customWidth="1"/>
    <col min="16134" max="16134" width="14.140625" style="64" customWidth="1"/>
    <col min="16135" max="16135" width="15" style="64" customWidth="1"/>
    <col min="16136" max="16136" width="10.140625" style="64" customWidth="1"/>
    <col min="16137" max="16137" width="0" style="64" hidden="1" customWidth="1"/>
    <col min="16138" max="16384" width="9.140625" style="64"/>
  </cols>
  <sheetData>
    <row r="1" spans="1:7" x14ac:dyDescent="0.2">
      <c r="A1" s="64" t="s">
        <v>942</v>
      </c>
    </row>
    <row r="2" spans="1:7" x14ac:dyDescent="0.2">
      <c r="A2" s="64" t="str">
        <f>'[1]1'!A2</f>
        <v xml:space="preserve">Registarski broj investicionog fonda: </v>
      </c>
    </row>
    <row r="3" spans="1:7" x14ac:dyDescent="0.2">
      <c r="A3" s="64" t="str">
        <f>'[1]1'!A3</f>
        <v>Naziv društva za upravljanje investicionim fondom: Društvo za upravljanje investicionim fondovima Kristal invest A.D. Banja Luka</v>
      </c>
    </row>
    <row r="4" spans="1:7" x14ac:dyDescent="0.2">
      <c r="A4" s="64" t="str">
        <f>'[1]1'!A4</f>
        <v>Matični broj društva za upravljanje investicionim fondom: 01935615</v>
      </c>
    </row>
    <row r="5" spans="1:7" x14ac:dyDescent="0.2">
      <c r="A5" s="64" t="str">
        <f>'[1]1'!A5</f>
        <v>JIB društva za upravljanje investicionim fondom: 4400819920004</v>
      </c>
    </row>
    <row r="6" spans="1:7" x14ac:dyDescent="0.2">
      <c r="A6" s="64" t="str">
        <f>'[1]1'!A6</f>
        <v>JIB zatvorenog investicionog fonda: JP-M-6</v>
      </c>
    </row>
    <row r="9" spans="1:7" x14ac:dyDescent="0.2">
      <c r="A9" s="201" t="s">
        <v>515</v>
      </c>
      <c r="B9" s="201"/>
      <c r="C9" s="201"/>
      <c r="D9" s="201"/>
      <c r="E9" s="201"/>
      <c r="F9" s="201"/>
      <c r="G9" s="201"/>
    </row>
    <row r="10" spans="1:7" x14ac:dyDescent="0.2">
      <c r="A10" s="201" t="s">
        <v>923</v>
      </c>
      <c r="B10" s="201"/>
      <c r="C10" s="201"/>
      <c r="D10" s="201"/>
      <c r="E10" s="201"/>
      <c r="F10" s="201"/>
      <c r="G10" s="201"/>
    </row>
    <row r="11" spans="1:7" x14ac:dyDescent="0.2">
      <c r="B11" s="66"/>
      <c r="C11" s="66"/>
      <c r="D11" s="66"/>
      <c r="E11" s="66"/>
      <c r="F11" s="66"/>
      <c r="G11" s="66"/>
    </row>
    <row r="12" spans="1:7" x14ac:dyDescent="0.2">
      <c r="A12" s="115" t="s">
        <v>726</v>
      </c>
    </row>
    <row r="13" spans="1:7" x14ac:dyDescent="0.2">
      <c r="A13" s="115"/>
    </row>
    <row r="14" spans="1:7" s="91" customFormat="1" ht="38.25" customHeight="1" x14ac:dyDescent="0.2">
      <c r="A14" s="68" t="s">
        <v>725</v>
      </c>
      <c r="B14" s="68" t="s">
        <v>724</v>
      </c>
      <c r="C14" s="68" t="s">
        <v>723</v>
      </c>
      <c r="D14" s="68" t="s">
        <v>722</v>
      </c>
      <c r="E14" s="68" t="s">
        <v>721</v>
      </c>
      <c r="F14" s="68" t="s">
        <v>720</v>
      </c>
    </row>
    <row r="15" spans="1:7" x14ac:dyDescent="0.2">
      <c r="A15" s="138"/>
      <c r="B15" s="139"/>
      <c r="C15" s="139"/>
      <c r="D15" s="139"/>
      <c r="E15" s="140"/>
      <c r="F15" s="140"/>
    </row>
    <row r="16" spans="1:7" x14ac:dyDescent="0.2">
      <c r="A16" s="115"/>
    </row>
    <row r="17" spans="1:7" ht="37.5" customHeight="1" x14ac:dyDescent="0.2">
      <c r="A17" s="132" t="s">
        <v>83</v>
      </c>
      <c r="B17" s="132" t="s">
        <v>85</v>
      </c>
      <c r="D17" s="132" t="s">
        <v>84</v>
      </c>
      <c r="E17" s="224" t="s">
        <v>86</v>
      </c>
      <c r="F17" s="224"/>
      <c r="G17" s="224"/>
    </row>
    <row r="18" spans="1:7" ht="33" customHeight="1" x14ac:dyDescent="0.2">
      <c r="A18" s="132" t="s">
        <v>941</v>
      </c>
      <c r="B18" s="133" t="s">
        <v>887</v>
      </c>
      <c r="E18" s="223" t="s">
        <v>340</v>
      </c>
      <c r="F18" s="223"/>
      <c r="G18" s="22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1"/>
      <c r="D25" s="201"/>
      <c r="E25" s="201"/>
    </row>
    <row r="26" spans="1:7" x14ac:dyDescent="0.2">
      <c r="C26" s="201"/>
      <c r="D26" s="201"/>
      <c r="E26" s="201"/>
    </row>
    <row r="27" spans="1:7" x14ac:dyDescent="0.2">
      <c r="C27" s="201"/>
      <c r="D27" s="201"/>
      <c r="E27" s="201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/>
  </sheetViews>
  <sheetFormatPr defaultRowHeight="12.75" customHeight="1" x14ac:dyDescent="0.2"/>
  <cols>
    <col min="1" max="1" width="31.42578125" style="64" customWidth="1"/>
    <col min="2" max="2" width="17.85546875" style="64" customWidth="1"/>
    <col min="3" max="3" width="20" style="64" customWidth="1"/>
    <col min="4" max="4" width="16" style="64" customWidth="1"/>
    <col min="5" max="5" width="19.7109375" style="64" customWidth="1"/>
    <col min="6" max="6" width="14.140625" style="64" customWidth="1"/>
    <col min="7" max="7" width="15" style="64" customWidth="1"/>
    <col min="8" max="8" width="10.140625" style="64" customWidth="1"/>
    <col min="9" max="9" width="11.42578125" style="64" hidden="1" customWidth="1"/>
    <col min="10" max="256" width="9.140625" style="64"/>
    <col min="257" max="257" width="31.42578125" style="64" customWidth="1"/>
    <col min="258" max="258" width="17.85546875" style="64" customWidth="1"/>
    <col min="259" max="259" width="20" style="64" customWidth="1"/>
    <col min="260" max="260" width="16" style="64" customWidth="1"/>
    <col min="261" max="261" width="19.7109375" style="64" customWidth="1"/>
    <col min="262" max="262" width="14.140625" style="64" customWidth="1"/>
    <col min="263" max="263" width="15" style="64" customWidth="1"/>
    <col min="264" max="264" width="10.140625" style="64" customWidth="1"/>
    <col min="265" max="265" width="0" style="64" hidden="1" customWidth="1"/>
    <col min="266" max="512" width="9.140625" style="64"/>
    <col min="513" max="513" width="31.42578125" style="64" customWidth="1"/>
    <col min="514" max="514" width="17.85546875" style="64" customWidth="1"/>
    <col min="515" max="515" width="20" style="64" customWidth="1"/>
    <col min="516" max="516" width="16" style="64" customWidth="1"/>
    <col min="517" max="517" width="19.7109375" style="64" customWidth="1"/>
    <col min="518" max="518" width="14.140625" style="64" customWidth="1"/>
    <col min="519" max="519" width="15" style="64" customWidth="1"/>
    <col min="520" max="520" width="10.140625" style="64" customWidth="1"/>
    <col min="521" max="521" width="0" style="64" hidden="1" customWidth="1"/>
    <col min="522" max="768" width="9.140625" style="64"/>
    <col min="769" max="769" width="31.42578125" style="64" customWidth="1"/>
    <col min="770" max="770" width="17.85546875" style="64" customWidth="1"/>
    <col min="771" max="771" width="20" style="64" customWidth="1"/>
    <col min="772" max="772" width="16" style="64" customWidth="1"/>
    <col min="773" max="773" width="19.7109375" style="64" customWidth="1"/>
    <col min="774" max="774" width="14.140625" style="64" customWidth="1"/>
    <col min="775" max="775" width="15" style="64" customWidth="1"/>
    <col min="776" max="776" width="10.140625" style="64" customWidth="1"/>
    <col min="777" max="777" width="0" style="64" hidden="1" customWidth="1"/>
    <col min="778" max="1024" width="9.140625" style="64"/>
    <col min="1025" max="1025" width="31.42578125" style="64" customWidth="1"/>
    <col min="1026" max="1026" width="17.85546875" style="64" customWidth="1"/>
    <col min="1027" max="1027" width="20" style="64" customWidth="1"/>
    <col min="1028" max="1028" width="16" style="64" customWidth="1"/>
    <col min="1029" max="1029" width="19.7109375" style="64" customWidth="1"/>
    <col min="1030" max="1030" width="14.140625" style="64" customWidth="1"/>
    <col min="1031" max="1031" width="15" style="64" customWidth="1"/>
    <col min="1032" max="1032" width="10.140625" style="64" customWidth="1"/>
    <col min="1033" max="1033" width="0" style="64" hidden="1" customWidth="1"/>
    <col min="1034" max="1280" width="9.140625" style="64"/>
    <col min="1281" max="1281" width="31.42578125" style="64" customWidth="1"/>
    <col min="1282" max="1282" width="17.85546875" style="64" customWidth="1"/>
    <col min="1283" max="1283" width="20" style="64" customWidth="1"/>
    <col min="1284" max="1284" width="16" style="64" customWidth="1"/>
    <col min="1285" max="1285" width="19.7109375" style="64" customWidth="1"/>
    <col min="1286" max="1286" width="14.140625" style="64" customWidth="1"/>
    <col min="1287" max="1287" width="15" style="64" customWidth="1"/>
    <col min="1288" max="1288" width="10.140625" style="64" customWidth="1"/>
    <col min="1289" max="1289" width="0" style="64" hidden="1" customWidth="1"/>
    <col min="1290" max="1536" width="9.140625" style="64"/>
    <col min="1537" max="1537" width="31.42578125" style="64" customWidth="1"/>
    <col min="1538" max="1538" width="17.85546875" style="64" customWidth="1"/>
    <col min="1539" max="1539" width="20" style="64" customWidth="1"/>
    <col min="1540" max="1540" width="16" style="64" customWidth="1"/>
    <col min="1541" max="1541" width="19.7109375" style="64" customWidth="1"/>
    <col min="1542" max="1542" width="14.140625" style="64" customWidth="1"/>
    <col min="1543" max="1543" width="15" style="64" customWidth="1"/>
    <col min="1544" max="1544" width="10.140625" style="64" customWidth="1"/>
    <col min="1545" max="1545" width="0" style="64" hidden="1" customWidth="1"/>
    <col min="1546" max="1792" width="9.140625" style="64"/>
    <col min="1793" max="1793" width="31.42578125" style="64" customWidth="1"/>
    <col min="1794" max="1794" width="17.85546875" style="64" customWidth="1"/>
    <col min="1795" max="1795" width="20" style="64" customWidth="1"/>
    <col min="1796" max="1796" width="16" style="64" customWidth="1"/>
    <col min="1797" max="1797" width="19.7109375" style="64" customWidth="1"/>
    <col min="1798" max="1798" width="14.140625" style="64" customWidth="1"/>
    <col min="1799" max="1799" width="15" style="64" customWidth="1"/>
    <col min="1800" max="1800" width="10.140625" style="64" customWidth="1"/>
    <col min="1801" max="1801" width="0" style="64" hidden="1" customWidth="1"/>
    <col min="1802" max="2048" width="9.140625" style="64"/>
    <col min="2049" max="2049" width="31.42578125" style="64" customWidth="1"/>
    <col min="2050" max="2050" width="17.85546875" style="64" customWidth="1"/>
    <col min="2051" max="2051" width="20" style="64" customWidth="1"/>
    <col min="2052" max="2052" width="16" style="64" customWidth="1"/>
    <col min="2053" max="2053" width="19.7109375" style="64" customWidth="1"/>
    <col min="2054" max="2054" width="14.140625" style="64" customWidth="1"/>
    <col min="2055" max="2055" width="15" style="64" customWidth="1"/>
    <col min="2056" max="2056" width="10.140625" style="64" customWidth="1"/>
    <col min="2057" max="2057" width="0" style="64" hidden="1" customWidth="1"/>
    <col min="2058" max="2304" width="9.140625" style="64"/>
    <col min="2305" max="2305" width="31.42578125" style="64" customWidth="1"/>
    <col min="2306" max="2306" width="17.85546875" style="64" customWidth="1"/>
    <col min="2307" max="2307" width="20" style="64" customWidth="1"/>
    <col min="2308" max="2308" width="16" style="64" customWidth="1"/>
    <col min="2309" max="2309" width="19.7109375" style="64" customWidth="1"/>
    <col min="2310" max="2310" width="14.140625" style="64" customWidth="1"/>
    <col min="2311" max="2311" width="15" style="64" customWidth="1"/>
    <col min="2312" max="2312" width="10.140625" style="64" customWidth="1"/>
    <col min="2313" max="2313" width="0" style="64" hidden="1" customWidth="1"/>
    <col min="2314" max="2560" width="9.140625" style="64"/>
    <col min="2561" max="2561" width="31.42578125" style="64" customWidth="1"/>
    <col min="2562" max="2562" width="17.85546875" style="64" customWidth="1"/>
    <col min="2563" max="2563" width="20" style="64" customWidth="1"/>
    <col min="2564" max="2564" width="16" style="64" customWidth="1"/>
    <col min="2565" max="2565" width="19.7109375" style="64" customWidth="1"/>
    <col min="2566" max="2566" width="14.140625" style="64" customWidth="1"/>
    <col min="2567" max="2567" width="15" style="64" customWidth="1"/>
    <col min="2568" max="2568" width="10.140625" style="64" customWidth="1"/>
    <col min="2569" max="2569" width="0" style="64" hidden="1" customWidth="1"/>
    <col min="2570" max="2816" width="9.140625" style="64"/>
    <col min="2817" max="2817" width="31.42578125" style="64" customWidth="1"/>
    <col min="2818" max="2818" width="17.85546875" style="64" customWidth="1"/>
    <col min="2819" max="2819" width="20" style="64" customWidth="1"/>
    <col min="2820" max="2820" width="16" style="64" customWidth="1"/>
    <col min="2821" max="2821" width="19.7109375" style="64" customWidth="1"/>
    <col min="2822" max="2822" width="14.140625" style="64" customWidth="1"/>
    <col min="2823" max="2823" width="15" style="64" customWidth="1"/>
    <col min="2824" max="2824" width="10.140625" style="64" customWidth="1"/>
    <col min="2825" max="2825" width="0" style="64" hidden="1" customWidth="1"/>
    <col min="2826" max="3072" width="9.140625" style="64"/>
    <col min="3073" max="3073" width="31.42578125" style="64" customWidth="1"/>
    <col min="3074" max="3074" width="17.85546875" style="64" customWidth="1"/>
    <col min="3075" max="3075" width="20" style="64" customWidth="1"/>
    <col min="3076" max="3076" width="16" style="64" customWidth="1"/>
    <col min="3077" max="3077" width="19.7109375" style="64" customWidth="1"/>
    <col min="3078" max="3078" width="14.140625" style="64" customWidth="1"/>
    <col min="3079" max="3079" width="15" style="64" customWidth="1"/>
    <col min="3080" max="3080" width="10.140625" style="64" customWidth="1"/>
    <col min="3081" max="3081" width="0" style="64" hidden="1" customWidth="1"/>
    <col min="3082" max="3328" width="9.140625" style="64"/>
    <col min="3329" max="3329" width="31.42578125" style="64" customWidth="1"/>
    <col min="3330" max="3330" width="17.85546875" style="64" customWidth="1"/>
    <col min="3331" max="3331" width="20" style="64" customWidth="1"/>
    <col min="3332" max="3332" width="16" style="64" customWidth="1"/>
    <col min="3333" max="3333" width="19.7109375" style="64" customWidth="1"/>
    <col min="3334" max="3334" width="14.140625" style="64" customWidth="1"/>
    <col min="3335" max="3335" width="15" style="64" customWidth="1"/>
    <col min="3336" max="3336" width="10.140625" style="64" customWidth="1"/>
    <col min="3337" max="3337" width="0" style="64" hidden="1" customWidth="1"/>
    <col min="3338" max="3584" width="9.140625" style="64"/>
    <col min="3585" max="3585" width="31.42578125" style="64" customWidth="1"/>
    <col min="3586" max="3586" width="17.85546875" style="64" customWidth="1"/>
    <col min="3587" max="3587" width="20" style="64" customWidth="1"/>
    <col min="3588" max="3588" width="16" style="64" customWidth="1"/>
    <col min="3589" max="3589" width="19.7109375" style="64" customWidth="1"/>
    <col min="3590" max="3590" width="14.140625" style="64" customWidth="1"/>
    <col min="3591" max="3591" width="15" style="64" customWidth="1"/>
    <col min="3592" max="3592" width="10.140625" style="64" customWidth="1"/>
    <col min="3593" max="3593" width="0" style="64" hidden="1" customWidth="1"/>
    <col min="3594" max="3840" width="9.140625" style="64"/>
    <col min="3841" max="3841" width="31.42578125" style="64" customWidth="1"/>
    <col min="3842" max="3842" width="17.85546875" style="64" customWidth="1"/>
    <col min="3843" max="3843" width="20" style="64" customWidth="1"/>
    <col min="3844" max="3844" width="16" style="64" customWidth="1"/>
    <col min="3845" max="3845" width="19.7109375" style="64" customWidth="1"/>
    <col min="3846" max="3846" width="14.140625" style="64" customWidth="1"/>
    <col min="3847" max="3847" width="15" style="64" customWidth="1"/>
    <col min="3848" max="3848" width="10.140625" style="64" customWidth="1"/>
    <col min="3849" max="3849" width="0" style="64" hidden="1" customWidth="1"/>
    <col min="3850" max="4096" width="9.140625" style="64"/>
    <col min="4097" max="4097" width="31.42578125" style="64" customWidth="1"/>
    <col min="4098" max="4098" width="17.85546875" style="64" customWidth="1"/>
    <col min="4099" max="4099" width="20" style="64" customWidth="1"/>
    <col min="4100" max="4100" width="16" style="64" customWidth="1"/>
    <col min="4101" max="4101" width="19.7109375" style="64" customWidth="1"/>
    <col min="4102" max="4102" width="14.140625" style="64" customWidth="1"/>
    <col min="4103" max="4103" width="15" style="64" customWidth="1"/>
    <col min="4104" max="4104" width="10.140625" style="64" customWidth="1"/>
    <col min="4105" max="4105" width="0" style="64" hidden="1" customWidth="1"/>
    <col min="4106" max="4352" width="9.140625" style="64"/>
    <col min="4353" max="4353" width="31.42578125" style="64" customWidth="1"/>
    <col min="4354" max="4354" width="17.85546875" style="64" customWidth="1"/>
    <col min="4355" max="4355" width="20" style="64" customWidth="1"/>
    <col min="4356" max="4356" width="16" style="64" customWidth="1"/>
    <col min="4357" max="4357" width="19.7109375" style="64" customWidth="1"/>
    <col min="4358" max="4358" width="14.140625" style="64" customWidth="1"/>
    <col min="4359" max="4359" width="15" style="64" customWidth="1"/>
    <col min="4360" max="4360" width="10.140625" style="64" customWidth="1"/>
    <col min="4361" max="4361" width="0" style="64" hidden="1" customWidth="1"/>
    <col min="4362" max="4608" width="9.140625" style="64"/>
    <col min="4609" max="4609" width="31.42578125" style="64" customWidth="1"/>
    <col min="4610" max="4610" width="17.85546875" style="64" customWidth="1"/>
    <col min="4611" max="4611" width="20" style="64" customWidth="1"/>
    <col min="4612" max="4612" width="16" style="64" customWidth="1"/>
    <col min="4613" max="4613" width="19.7109375" style="64" customWidth="1"/>
    <col min="4614" max="4614" width="14.140625" style="64" customWidth="1"/>
    <col min="4615" max="4615" width="15" style="64" customWidth="1"/>
    <col min="4616" max="4616" width="10.140625" style="64" customWidth="1"/>
    <col min="4617" max="4617" width="0" style="64" hidden="1" customWidth="1"/>
    <col min="4618" max="4864" width="9.140625" style="64"/>
    <col min="4865" max="4865" width="31.42578125" style="64" customWidth="1"/>
    <col min="4866" max="4866" width="17.85546875" style="64" customWidth="1"/>
    <col min="4867" max="4867" width="20" style="64" customWidth="1"/>
    <col min="4868" max="4868" width="16" style="64" customWidth="1"/>
    <col min="4869" max="4869" width="19.7109375" style="64" customWidth="1"/>
    <col min="4870" max="4870" width="14.140625" style="64" customWidth="1"/>
    <col min="4871" max="4871" width="15" style="64" customWidth="1"/>
    <col min="4872" max="4872" width="10.140625" style="64" customWidth="1"/>
    <col min="4873" max="4873" width="0" style="64" hidden="1" customWidth="1"/>
    <col min="4874" max="5120" width="9.140625" style="64"/>
    <col min="5121" max="5121" width="31.42578125" style="64" customWidth="1"/>
    <col min="5122" max="5122" width="17.85546875" style="64" customWidth="1"/>
    <col min="5123" max="5123" width="20" style="64" customWidth="1"/>
    <col min="5124" max="5124" width="16" style="64" customWidth="1"/>
    <col min="5125" max="5125" width="19.7109375" style="64" customWidth="1"/>
    <col min="5126" max="5126" width="14.140625" style="64" customWidth="1"/>
    <col min="5127" max="5127" width="15" style="64" customWidth="1"/>
    <col min="5128" max="5128" width="10.140625" style="64" customWidth="1"/>
    <col min="5129" max="5129" width="0" style="64" hidden="1" customWidth="1"/>
    <col min="5130" max="5376" width="9.140625" style="64"/>
    <col min="5377" max="5377" width="31.42578125" style="64" customWidth="1"/>
    <col min="5378" max="5378" width="17.85546875" style="64" customWidth="1"/>
    <col min="5379" max="5379" width="20" style="64" customWidth="1"/>
    <col min="5380" max="5380" width="16" style="64" customWidth="1"/>
    <col min="5381" max="5381" width="19.7109375" style="64" customWidth="1"/>
    <col min="5382" max="5382" width="14.140625" style="64" customWidth="1"/>
    <col min="5383" max="5383" width="15" style="64" customWidth="1"/>
    <col min="5384" max="5384" width="10.140625" style="64" customWidth="1"/>
    <col min="5385" max="5385" width="0" style="64" hidden="1" customWidth="1"/>
    <col min="5386" max="5632" width="9.140625" style="64"/>
    <col min="5633" max="5633" width="31.42578125" style="64" customWidth="1"/>
    <col min="5634" max="5634" width="17.85546875" style="64" customWidth="1"/>
    <col min="5635" max="5635" width="20" style="64" customWidth="1"/>
    <col min="5636" max="5636" width="16" style="64" customWidth="1"/>
    <col min="5637" max="5637" width="19.7109375" style="64" customWidth="1"/>
    <col min="5638" max="5638" width="14.140625" style="64" customWidth="1"/>
    <col min="5639" max="5639" width="15" style="64" customWidth="1"/>
    <col min="5640" max="5640" width="10.140625" style="64" customWidth="1"/>
    <col min="5641" max="5641" width="0" style="64" hidden="1" customWidth="1"/>
    <col min="5642" max="5888" width="9.140625" style="64"/>
    <col min="5889" max="5889" width="31.42578125" style="64" customWidth="1"/>
    <col min="5890" max="5890" width="17.85546875" style="64" customWidth="1"/>
    <col min="5891" max="5891" width="20" style="64" customWidth="1"/>
    <col min="5892" max="5892" width="16" style="64" customWidth="1"/>
    <col min="5893" max="5893" width="19.7109375" style="64" customWidth="1"/>
    <col min="5894" max="5894" width="14.140625" style="64" customWidth="1"/>
    <col min="5895" max="5895" width="15" style="64" customWidth="1"/>
    <col min="5896" max="5896" width="10.140625" style="64" customWidth="1"/>
    <col min="5897" max="5897" width="0" style="64" hidden="1" customWidth="1"/>
    <col min="5898" max="6144" width="9.140625" style="64"/>
    <col min="6145" max="6145" width="31.42578125" style="64" customWidth="1"/>
    <col min="6146" max="6146" width="17.85546875" style="64" customWidth="1"/>
    <col min="6147" max="6147" width="20" style="64" customWidth="1"/>
    <col min="6148" max="6148" width="16" style="64" customWidth="1"/>
    <col min="6149" max="6149" width="19.7109375" style="64" customWidth="1"/>
    <col min="6150" max="6150" width="14.140625" style="64" customWidth="1"/>
    <col min="6151" max="6151" width="15" style="64" customWidth="1"/>
    <col min="6152" max="6152" width="10.140625" style="64" customWidth="1"/>
    <col min="6153" max="6153" width="0" style="64" hidden="1" customWidth="1"/>
    <col min="6154" max="6400" width="9.140625" style="64"/>
    <col min="6401" max="6401" width="31.42578125" style="64" customWidth="1"/>
    <col min="6402" max="6402" width="17.85546875" style="64" customWidth="1"/>
    <col min="6403" max="6403" width="20" style="64" customWidth="1"/>
    <col min="6404" max="6404" width="16" style="64" customWidth="1"/>
    <col min="6405" max="6405" width="19.7109375" style="64" customWidth="1"/>
    <col min="6406" max="6406" width="14.140625" style="64" customWidth="1"/>
    <col min="6407" max="6407" width="15" style="64" customWidth="1"/>
    <col min="6408" max="6408" width="10.140625" style="64" customWidth="1"/>
    <col min="6409" max="6409" width="0" style="64" hidden="1" customWidth="1"/>
    <col min="6410" max="6656" width="9.140625" style="64"/>
    <col min="6657" max="6657" width="31.42578125" style="64" customWidth="1"/>
    <col min="6658" max="6658" width="17.85546875" style="64" customWidth="1"/>
    <col min="6659" max="6659" width="20" style="64" customWidth="1"/>
    <col min="6660" max="6660" width="16" style="64" customWidth="1"/>
    <col min="6661" max="6661" width="19.7109375" style="64" customWidth="1"/>
    <col min="6662" max="6662" width="14.140625" style="64" customWidth="1"/>
    <col min="6663" max="6663" width="15" style="64" customWidth="1"/>
    <col min="6664" max="6664" width="10.140625" style="64" customWidth="1"/>
    <col min="6665" max="6665" width="0" style="64" hidden="1" customWidth="1"/>
    <col min="6666" max="6912" width="9.140625" style="64"/>
    <col min="6913" max="6913" width="31.42578125" style="64" customWidth="1"/>
    <col min="6914" max="6914" width="17.85546875" style="64" customWidth="1"/>
    <col min="6915" max="6915" width="20" style="64" customWidth="1"/>
    <col min="6916" max="6916" width="16" style="64" customWidth="1"/>
    <col min="6917" max="6917" width="19.7109375" style="64" customWidth="1"/>
    <col min="6918" max="6918" width="14.140625" style="64" customWidth="1"/>
    <col min="6919" max="6919" width="15" style="64" customWidth="1"/>
    <col min="6920" max="6920" width="10.140625" style="64" customWidth="1"/>
    <col min="6921" max="6921" width="0" style="64" hidden="1" customWidth="1"/>
    <col min="6922" max="7168" width="9.140625" style="64"/>
    <col min="7169" max="7169" width="31.42578125" style="64" customWidth="1"/>
    <col min="7170" max="7170" width="17.85546875" style="64" customWidth="1"/>
    <col min="7171" max="7171" width="20" style="64" customWidth="1"/>
    <col min="7172" max="7172" width="16" style="64" customWidth="1"/>
    <col min="7173" max="7173" width="19.7109375" style="64" customWidth="1"/>
    <col min="7174" max="7174" width="14.140625" style="64" customWidth="1"/>
    <col min="7175" max="7175" width="15" style="64" customWidth="1"/>
    <col min="7176" max="7176" width="10.140625" style="64" customWidth="1"/>
    <col min="7177" max="7177" width="0" style="64" hidden="1" customWidth="1"/>
    <col min="7178" max="7424" width="9.140625" style="64"/>
    <col min="7425" max="7425" width="31.42578125" style="64" customWidth="1"/>
    <col min="7426" max="7426" width="17.85546875" style="64" customWidth="1"/>
    <col min="7427" max="7427" width="20" style="64" customWidth="1"/>
    <col min="7428" max="7428" width="16" style="64" customWidth="1"/>
    <col min="7429" max="7429" width="19.7109375" style="64" customWidth="1"/>
    <col min="7430" max="7430" width="14.140625" style="64" customWidth="1"/>
    <col min="7431" max="7431" width="15" style="64" customWidth="1"/>
    <col min="7432" max="7432" width="10.140625" style="64" customWidth="1"/>
    <col min="7433" max="7433" width="0" style="64" hidden="1" customWidth="1"/>
    <col min="7434" max="7680" width="9.140625" style="64"/>
    <col min="7681" max="7681" width="31.42578125" style="64" customWidth="1"/>
    <col min="7682" max="7682" width="17.85546875" style="64" customWidth="1"/>
    <col min="7683" max="7683" width="20" style="64" customWidth="1"/>
    <col min="7684" max="7684" width="16" style="64" customWidth="1"/>
    <col min="7685" max="7685" width="19.7109375" style="64" customWidth="1"/>
    <col min="7686" max="7686" width="14.140625" style="64" customWidth="1"/>
    <col min="7687" max="7687" width="15" style="64" customWidth="1"/>
    <col min="7688" max="7688" width="10.140625" style="64" customWidth="1"/>
    <col min="7689" max="7689" width="0" style="64" hidden="1" customWidth="1"/>
    <col min="7690" max="7936" width="9.140625" style="64"/>
    <col min="7937" max="7937" width="31.42578125" style="64" customWidth="1"/>
    <col min="7938" max="7938" width="17.85546875" style="64" customWidth="1"/>
    <col min="7939" max="7939" width="20" style="64" customWidth="1"/>
    <col min="7940" max="7940" width="16" style="64" customWidth="1"/>
    <col min="7941" max="7941" width="19.7109375" style="64" customWidth="1"/>
    <col min="7942" max="7942" width="14.140625" style="64" customWidth="1"/>
    <col min="7943" max="7943" width="15" style="64" customWidth="1"/>
    <col min="7944" max="7944" width="10.140625" style="64" customWidth="1"/>
    <col min="7945" max="7945" width="0" style="64" hidden="1" customWidth="1"/>
    <col min="7946" max="8192" width="9.140625" style="64"/>
    <col min="8193" max="8193" width="31.42578125" style="64" customWidth="1"/>
    <col min="8194" max="8194" width="17.85546875" style="64" customWidth="1"/>
    <col min="8195" max="8195" width="20" style="64" customWidth="1"/>
    <col min="8196" max="8196" width="16" style="64" customWidth="1"/>
    <col min="8197" max="8197" width="19.7109375" style="64" customWidth="1"/>
    <col min="8198" max="8198" width="14.140625" style="64" customWidth="1"/>
    <col min="8199" max="8199" width="15" style="64" customWidth="1"/>
    <col min="8200" max="8200" width="10.140625" style="64" customWidth="1"/>
    <col min="8201" max="8201" width="0" style="64" hidden="1" customWidth="1"/>
    <col min="8202" max="8448" width="9.140625" style="64"/>
    <col min="8449" max="8449" width="31.42578125" style="64" customWidth="1"/>
    <col min="8450" max="8450" width="17.85546875" style="64" customWidth="1"/>
    <col min="8451" max="8451" width="20" style="64" customWidth="1"/>
    <col min="8452" max="8452" width="16" style="64" customWidth="1"/>
    <col min="8453" max="8453" width="19.7109375" style="64" customWidth="1"/>
    <col min="8454" max="8454" width="14.140625" style="64" customWidth="1"/>
    <col min="8455" max="8455" width="15" style="64" customWidth="1"/>
    <col min="8456" max="8456" width="10.140625" style="64" customWidth="1"/>
    <col min="8457" max="8457" width="0" style="64" hidden="1" customWidth="1"/>
    <col min="8458" max="8704" width="9.140625" style="64"/>
    <col min="8705" max="8705" width="31.42578125" style="64" customWidth="1"/>
    <col min="8706" max="8706" width="17.85546875" style="64" customWidth="1"/>
    <col min="8707" max="8707" width="20" style="64" customWidth="1"/>
    <col min="8708" max="8708" width="16" style="64" customWidth="1"/>
    <col min="8709" max="8709" width="19.7109375" style="64" customWidth="1"/>
    <col min="8710" max="8710" width="14.140625" style="64" customWidth="1"/>
    <col min="8711" max="8711" width="15" style="64" customWidth="1"/>
    <col min="8712" max="8712" width="10.140625" style="64" customWidth="1"/>
    <col min="8713" max="8713" width="0" style="64" hidden="1" customWidth="1"/>
    <col min="8714" max="8960" width="9.140625" style="64"/>
    <col min="8961" max="8961" width="31.42578125" style="64" customWidth="1"/>
    <col min="8962" max="8962" width="17.85546875" style="64" customWidth="1"/>
    <col min="8963" max="8963" width="20" style="64" customWidth="1"/>
    <col min="8964" max="8964" width="16" style="64" customWidth="1"/>
    <col min="8965" max="8965" width="19.7109375" style="64" customWidth="1"/>
    <col min="8966" max="8966" width="14.140625" style="64" customWidth="1"/>
    <col min="8967" max="8967" width="15" style="64" customWidth="1"/>
    <col min="8968" max="8968" width="10.140625" style="64" customWidth="1"/>
    <col min="8969" max="8969" width="0" style="64" hidden="1" customWidth="1"/>
    <col min="8970" max="9216" width="9.140625" style="64"/>
    <col min="9217" max="9217" width="31.42578125" style="64" customWidth="1"/>
    <col min="9218" max="9218" width="17.85546875" style="64" customWidth="1"/>
    <col min="9219" max="9219" width="20" style="64" customWidth="1"/>
    <col min="9220" max="9220" width="16" style="64" customWidth="1"/>
    <col min="9221" max="9221" width="19.7109375" style="64" customWidth="1"/>
    <col min="9222" max="9222" width="14.140625" style="64" customWidth="1"/>
    <col min="9223" max="9223" width="15" style="64" customWidth="1"/>
    <col min="9224" max="9224" width="10.140625" style="64" customWidth="1"/>
    <col min="9225" max="9225" width="0" style="64" hidden="1" customWidth="1"/>
    <col min="9226" max="9472" width="9.140625" style="64"/>
    <col min="9473" max="9473" width="31.42578125" style="64" customWidth="1"/>
    <col min="9474" max="9474" width="17.85546875" style="64" customWidth="1"/>
    <col min="9475" max="9475" width="20" style="64" customWidth="1"/>
    <col min="9476" max="9476" width="16" style="64" customWidth="1"/>
    <col min="9477" max="9477" width="19.7109375" style="64" customWidth="1"/>
    <col min="9478" max="9478" width="14.140625" style="64" customWidth="1"/>
    <col min="9479" max="9479" width="15" style="64" customWidth="1"/>
    <col min="9480" max="9480" width="10.140625" style="64" customWidth="1"/>
    <col min="9481" max="9481" width="0" style="64" hidden="1" customWidth="1"/>
    <col min="9482" max="9728" width="9.140625" style="64"/>
    <col min="9729" max="9729" width="31.42578125" style="64" customWidth="1"/>
    <col min="9730" max="9730" width="17.85546875" style="64" customWidth="1"/>
    <col min="9731" max="9731" width="20" style="64" customWidth="1"/>
    <col min="9732" max="9732" width="16" style="64" customWidth="1"/>
    <col min="9733" max="9733" width="19.7109375" style="64" customWidth="1"/>
    <col min="9734" max="9734" width="14.140625" style="64" customWidth="1"/>
    <col min="9735" max="9735" width="15" style="64" customWidth="1"/>
    <col min="9736" max="9736" width="10.140625" style="64" customWidth="1"/>
    <col min="9737" max="9737" width="0" style="64" hidden="1" customWidth="1"/>
    <col min="9738" max="9984" width="9.140625" style="64"/>
    <col min="9985" max="9985" width="31.42578125" style="64" customWidth="1"/>
    <col min="9986" max="9986" width="17.85546875" style="64" customWidth="1"/>
    <col min="9987" max="9987" width="20" style="64" customWidth="1"/>
    <col min="9988" max="9988" width="16" style="64" customWidth="1"/>
    <col min="9989" max="9989" width="19.7109375" style="64" customWidth="1"/>
    <col min="9990" max="9990" width="14.140625" style="64" customWidth="1"/>
    <col min="9991" max="9991" width="15" style="64" customWidth="1"/>
    <col min="9992" max="9992" width="10.140625" style="64" customWidth="1"/>
    <col min="9993" max="9993" width="0" style="64" hidden="1" customWidth="1"/>
    <col min="9994" max="10240" width="9.140625" style="64"/>
    <col min="10241" max="10241" width="31.42578125" style="64" customWidth="1"/>
    <col min="10242" max="10242" width="17.85546875" style="64" customWidth="1"/>
    <col min="10243" max="10243" width="20" style="64" customWidth="1"/>
    <col min="10244" max="10244" width="16" style="64" customWidth="1"/>
    <col min="10245" max="10245" width="19.7109375" style="64" customWidth="1"/>
    <col min="10246" max="10246" width="14.140625" style="64" customWidth="1"/>
    <col min="10247" max="10247" width="15" style="64" customWidth="1"/>
    <col min="10248" max="10248" width="10.140625" style="64" customWidth="1"/>
    <col min="10249" max="10249" width="0" style="64" hidden="1" customWidth="1"/>
    <col min="10250" max="10496" width="9.140625" style="64"/>
    <col min="10497" max="10497" width="31.42578125" style="64" customWidth="1"/>
    <col min="10498" max="10498" width="17.85546875" style="64" customWidth="1"/>
    <col min="10499" max="10499" width="20" style="64" customWidth="1"/>
    <col min="10500" max="10500" width="16" style="64" customWidth="1"/>
    <col min="10501" max="10501" width="19.7109375" style="64" customWidth="1"/>
    <col min="10502" max="10502" width="14.140625" style="64" customWidth="1"/>
    <col min="10503" max="10503" width="15" style="64" customWidth="1"/>
    <col min="10504" max="10504" width="10.140625" style="64" customWidth="1"/>
    <col min="10505" max="10505" width="0" style="64" hidden="1" customWidth="1"/>
    <col min="10506" max="10752" width="9.140625" style="64"/>
    <col min="10753" max="10753" width="31.42578125" style="64" customWidth="1"/>
    <col min="10754" max="10754" width="17.85546875" style="64" customWidth="1"/>
    <col min="10755" max="10755" width="20" style="64" customWidth="1"/>
    <col min="10756" max="10756" width="16" style="64" customWidth="1"/>
    <col min="10757" max="10757" width="19.7109375" style="64" customWidth="1"/>
    <col min="10758" max="10758" width="14.140625" style="64" customWidth="1"/>
    <col min="10759" max="10759" width="15" style="64" customWidth="1"/>
    <col min="10760" max="10760" width="10.140625" style="64" customWidth="1"/>
    <col min="10761" max="10761" width="0" style="64" hidden="1" customWidth="1"/>
    <col min="10762" max="11008" width="9.140625" style="64"/>
    <col min="11009" max="11009" width="31.42578125" style="64" customWidth="1"/>
    <col min="11010" max="11010" width="17.85546875" style="64" customWidth="1"/>
    <col min="11011" max="11011" width="20" style="64" customWidth="1"/>
    <col min="11012" max="11012" width="16" style="64" customWidth="1"/>
    <col min="11013" max="11013" width="19.7109375" style="64" customWidth="1"/>
    <col min="11014" max="11014" width="14.140625" style="64" customWidth="1"/>
    <col min="11015" max="11015" width="15" style="64" customWidth="1"/>
    <col min="11016" max="11016" width="10.140625" style="64" customWidth="1"/>
    <col min="11017" max="11017" width="0" style="64" hidden="1" customWidth="1"/>
    <col min="11018" max="11264" width="9.140625" style="64"/>
    <col min="11265" max="11265" width="31.42578125" style="64" customWidth="1"/>
    <col min="11266" max="11266" width="17.85546875" style="64" customWidth="1"/>
    <col min="11267" max="11267" width="20" style="64" customWidth="1"/>
    <col min="11268" max="11268" width="16" style="64" customWidth="1"/>
    <col min="11269" max="11269" width="19.7109375" style="64" customWidth="1"/>
    <col min="11270" max="11270" width="14.140625" style="64" customWidth="1"/>
    <col min="11271" max="11271" width="15" style="64" customWidth="1"/>
    <col min="11272" max="11272" width="10.140625" style="64" customWidth="1"/>
    <col min="11273" max="11273" width="0" style="64" hidden="1" customWidth="1"/>
    <col min="11274" max="11520" width="9.140625" style="64"/>
    <col min="11521" max="11521" width="31.42578125" style="64" customWidth="1"/>
    <col min="11522" max="11522" width="17.85546875" style="64" customWidth="1"/>
    <col min="11523" max="11523" width="20" style="64" customWidth="1"/>
    <col min="11524" max="11524" width="16" style="64" customWidth="1"/>
    <col min="11525" max="11525" width="19.7109375" style="64" customWidth="1"/>
    <col min="11526" max="11526" width="14.140625" style="64" customWidth="1"/>
    <col min="11527" max="11527" width="15" style="64" customWidth="1"/>
    <col min="11528" max="11528" width="10.140625" style="64" customWidth="1"/>
    <col min="11529" max="11529" width="0" style="64" hidden="1" customWidth="1"/>
    <col min="11530" max="11776" width="9.140625" style="64"/>
    <col min="11777" max="11777" width="31.42578125" style="64" customWidth="1"/>
    <col min="11778" max="11778" width="17.85546875" style="64" customWidth="1"/>
    <col min="11779" max="11779" width="20" style="64" customWidth="1"/>
    <col min="11780" max="11780" width="16" style="64" customWidth="1"/>
    <col min="11781" max="11781" width="19.7109375" style="64" customWidth="1"/>
    <col min="11782" max="11782" width="14.140625" style="64" customWidth="1"/>
    <col min="11783" max="11783" width="15" style="64" customWidth="1"/>
    <col min="11784" max="11784" width="10.140625" style="64" customWidth="1"/>
    <col min="11785" max="11785" width="0" style="64" hidden="1" customWidth="1"/>
    <col min="11786" max="12032" width="9.140625" style="64"/>
    <col min="12033" max="12033" width="31.42578125" style="64" customWidth="1"/>
    <col min="12034" max="12034" width="17.85546875" style="64" customWidth="1"/>
    <col min="12035" max="12035" width="20" style="64" customWidth="1"/>
    <col min="12036" max="12036" width="16" style="64" customWidth="1"/>
    <col min="12037" max="12037" width="19.7109375" style="64" customWidth="1"/>
    <col min="12038" max="12038" width="14.140625" style="64" customWidth="1"/>
    <col min="12039" max="12039" width="15" style="64" customWidth="1"/>
    <col min="12040" max="12040" width="10.140625" style="64" customWidth="1"/>
    <col min="12041" max="12041" width="0" style="64" hidden="1" customWidth="1"/>
    <col min="12042" max="12288" width="9.140625" style="64"/>
    <col min="12289" max="12289" width="31.42578125" style="64" customWidth="1"/>
    <col min="12290" max="12290" width="17.85546875" style="64" customWidth="1"/>
    <col min="12291" max="12291" width="20" style="64" customWidth="1"/>
    <col min="12292" max="12292" width="16" style="64" customWidth="1"/>
    <col min="12293" max="12293" width="19.7109375" style="64" customWidth="1"/>
    <col min="12294" max="12294" width="14.140625" style="64" customWidth="1"/>
    <col min="12295" max="12295" width="15" style="64" customWidth="1"/>
    <col min="12296" max="12296" width="10.140625" style="64" customWidth="1"/>
    <col min="12297" max="12297" width="0" style="64" hidden="1" customWidth="1"/>
    <col min="12298" max="12544" width="9.140625" style="64"/>
    <col min="12545" max="12545" width="31.42578125" style="64" customWidth="1"/>
    <col min="12546" max="12546" width="17.85546875" style="64" customWidth="1"/>
    <col min="12547" max="12547" width="20" style="64" customWidth="1"/>
    <col min="12548" max="12548" width="16" style="64" customWidth="1"/>
    <col min="12549" max="12549" width="19.7109375" style="64" customWidth="1"/>
    <col min="12550" max="12550" width="14.140625" style="64" customWidth="1"/>
    <col min="12551" max="12551" width="15" style="64" customWidth="1"/>
    <col min="12552" max="12552" width="10.140625" style="64" customWidth="1"/>
    <col min="12553" max="12553" width="0" style="64" hidden="1" customWidth="1"/>
    <col min="12554" max="12800" width="9.140625" style="64"/>
    <col min="12801" max="12801" width="31.42578125" style="64" customWidth="1"/>
    <col min="12802" max="12802" width="17.85546875" style="64" customWidth="1"/>
    <col min="12803" max="12803" width="20" style="64" customWidth="1"/>
    <col min="12804" max="12804" width="16" style="64" customWidth="1"/>
    <col min="12805" max="12805" width="19.7109375" style="64" customWidth="1"/>
    <col min="12806" max="12806" width="14.140625" style="64" customWidth="1"/>
    <col min="12807" max="12807" width="15" style="64" customWidth="1"/>
    <col min="12808" max="12808" width="10.140625" style="64" customWidth="1"/>
    <col min="12809" max="12809" width="0" style="64" hidden="1" customWidth="1"/>
    <col min="12810" max="13056" width="9.140625" style="64"/>
    <col min="13057" max="13057" width="31.42578125" style="64" customWidth="1"/>
    <col min="13058" max="13058" width="17.85546875" style="64" customWidth="1"/>
    <col min="13059" max="13059" width="20" style="64" customWidth="1"/>
    <col min="13060" max="13060" width="16" style="64" customWidth="1"/>
    <col min="13061" max="13061" width="19.7109375" style="64" customWidth="1"/>
    <col min="13062" max="13062" width="14.140625" style="64" customWidth="1"/>
    <col min="13063" max="13063" width="15" style="64" customWidth="1"/>
    <col min="13064" max="13064" width="10.140625" style="64" customWidth="1"/>
    <col min="13065" max="13065" width="0" style="64" hidden="1" customWidth="1"/>
    <col min="13066" max="13312" width="9.140625" style="64"/>
    <col min="13313" max="13313" width="31.42578125" style="64" customWidth="1"/>
    <col min="13314" max="13314" width="17.85546875" style="64" customWidth="1"/>
    <col min="13315" max="13315" width="20" style="64" customWidth="1"/>
    <col min="13316" max="13316" width="16" style="64" customWidth="1"/>
    <col min="13317" max="13317" width="19.7109375" style="64" customWidth="1"/>
    <col min="13318" max="13318" width="14.140625" style="64" customWidth="1"/>
    <col min="13319" max="13319" width="15" style="64" customWidth="1"/>
    <col min="13320" max="13320" width="10.140625" style="64" customWidth="1"/>
    <col min="13321" max="13321" width="0" style="64" hidden="1" customWidth="1"/>
    <col min="13322" max="13568" width="9.140625" style="64"/>
    <col min="13569" max="13569" width="31.42578125" style="64" customWidth="1"/>
    <col min="13570" max="13570" width="17.85546875" style="64" customWidth="1"/>
    <col min="13571" max="13571" width="20" style="64" customWidth="1"/>
    <col min="13572" max="13572" width="16" style="64" customWidth="1"/>
    <col min="13573" max="13573" width="19.7109375" style="64" customWidth="1"/>
    <col min="13574" max="13574" width="14.140625" style="64" customWidth="1"/>
    <col min="13575" max="13575" width="15" style="64" customWidth="1"/>
    <col min="13576" max="13576" width="10.140625" style="64" customWidth="1"/>
    <col min="13577" max="13577" width="0" style="64" hidden="1" customWidth="1"/>
    <col min="13578" max="13824" width="9.140625" style="64"/>
    <col min="13825" max="13825" width="31.42578125" style="64" customWidth="1"/>
    <col min="13826" max="13826" width="17.85546875" style="64" customWidth="1"/>
    <col min="13827" max="13827" width="20" style="64" customWidth="1"/>
    <col min="13828" max="13828" width="16" style="64" customWidth="1"/>
    <col min="13829" max="13829" width="19.7109375" style="64" customWidth="1"/>
    <col min="13830" max="13830" width="14.140625" style="64" customWidth="1"/>
    <col min="13831" max="13831" width="15" style="64" customWidth="1"/>
    <col min="13832" max="13832" width="10.140625" style="64" customWidth="1"/>
    <col min="13833" max="13833" width="0" style="64" hidden="1" customWidth="1"/>
    <col min="13834" max="14080" width="9.140625" style="64"/>
    <col min="14081" max="14081" width="31.42578125" style="64" customWidth="1"/>
    <col min="14082" max="14082" width="17.85546875" style="64" customWidth="1"/>
    <col min="14083" max="14083" width="20" style="64" customWidth="1"/>
    <col min="14084" max="14084" width="16" style="64" customWidth="1"/>
    <col min="14085" max="14085" width="19.7109375" style="64" customWidth="1"/>
    <col min="14086" max="14086" width="14.140625" style="64" customWidth="1"/>
    <col min="14087" max="14087" width="15" style="64" customWidth="1"/>
    <col min="14088" max="14088" width="10.140625" style="64" customWidth="1"/>
    <col min="14089" max="14089" width="0" style="64" hidden="1" customWidth="1"/>
    <col min="14090" max="14336" width="9.140625" style="64"/>
    <col min="14337" max="14337" width="31.42578125" style="64" customWidth="1"/>
    <col min="14338" max="14338" width="17.85546875" style="64" customWidth="1"/>
    <col min="14339" max="14339" width="20" style="64" customWidth="1"/>
    <col min="14340" max="14340" width="16" style="64" customWidth="1"/>
    <col min="14341" max="14341" width="19.7109375" style="64" customWidth="1"/>
    <col min="14342" max="14342" width="14.140625" style="64" customWidth="1"/>
    <col min="14343" max="14343" width="15" style="64" customWidth="1"/>
    <col min="14344" max="14344" width="10.140625" style="64" customWidth="1"/>
    <col min="14345" max="14345" width="0" style="64" hidden="1" customWidth="1"/>
    <col min="14346" max="14592" width="9.140625" style="64"/>
    <col min="14593" max="14593" width="31.42578125" style="64" customWidth="1"/>
    <col min="14594" max="14594" width="17.85546875" style="64" customWidth="1"/>
    <col min="14595" max="14595" width="20" style="64" customWidth="1"/>
    <col min="14596" max="14596" width="16" style="64" customWidth="1"/>
    <col min="14597" max="14597" width="19.7109375" style="64" customWidth="1"/>
    <col min="14598" max="14598" width="14.140625" style="64" customWidth="1"/>
    <col min="14599" max="14599" width="15" style="64" customWidth="1"/>
    <col min="14600" max="14600" width="10.140625" style="64" customWidth="1"/>
    <col min="14601" max="14601" width="0" style="64" hidden="1" customWidth="1"/>
    <col min="14602" max="14848" width="9.140625" style="64"/>
    <col min="14849" max="14849" width="31.42578125" style="64" customWidth="1"/>
    <col min="14850" max="14850" width="17.85546875" style="64" customWidth="1"/>
    <col min="14851" max="14851" width="20" style="64" customWidth="1"/>
    <col min="14852" max="14852" width="16" style="64" customWidth="1"/>
    <col min="14853" max="14853" width="19.7109375" style="64" customWidth="1"/>
    <col min="14854" max="14854" width="14.140625" style="64" customWidth="1"/>
    <col min="14855" max="14855" width="15" style="64" customWidth="1"/>
    <col min="14856" max="14856" width="10.140625" style="64" customWidth="1"/>
    <col min="14857" max="14857" width="0" style="64" hidden="1" customWidth="1"/>
    <col min="14858" max="15104" width="9.140625" style="64"/>
    <col min="15105" max="15105" width="31.42578125" style="64" customWidth="1"/>
    <col min="15106" max="15106" width="17.85546875" style="64" customWidth="1"/>
    <col min="15107" max="15107" width="20" style="64" customWidth="1"/>
    <col min="15108" max="15108" width="16" style="64" customWidth="1"/>
    <col min="15109" max="15109" width="19.7109375" style="64" customWidth="1"/>
    <col min="15110" max="15110" width="14.140625" style="64" customWidth="1"/>
    <col min="15111" max="15111" width="15" style="64" customWidth="1"/>
    <col min="15112" max="15112" width="10.140625" style="64" customWidth="1"/>
    <col min="15113" max="15113" width="0" style="64" hidden="1" customWidth="1"/>
    <col min="15114" max="15360" width="9.140625" style="64"/>
    <col min="15361" max="15361" width="31.42578125" style="64" customWidth="1"/>
    <col min="15362" max="15362" width="17.85546875" style="64" customWidth="1"/>
    <col min="15363" max="15363" width="20" style="64" customWidth="1"/>
    <col min="15364" max="15364" width="16" style="64" customWidth="1"/>
    <col min="15365" max="15365" width="19.7109375" style="64" customWidth="1"/>
    <col min="15366" max="15366" width="14.140625" style="64" customWidth="1"/>
    <col min="15367" max="15367" width="15" style="64" customWidth="1"/>
    <col min="15368" max="15368" width="10.140625" style="64" customWidth="1"/>
    <col min="15369" max="15369" width="0" style="64" hidden="1" customWidth="1"/>
    <col min="15370" max="15616" width="9.140625" style="64"/>
    <col min="15617" max="15617" width="31.42578125" style="64" customWidth="1"/>
    <col min="15618" max="15618" width="17.85546875" style="64" customWidth="1"/>
    <col min="15619" max="15619" width="20" style="64" customWidth="1"/>
    <col min="15620" max="15620" width="16" style="64" customWidth="1"/>
    <col min="15621" max="15621" width="19.7109375" style="64" customWidth="1"/>
    <col min="15622" max="15622" width="14.140625" style="64" customWidth="1"/>
    <col min="15623" max="15623" width="15" style="64" customWidth="1"/>
    <col min="15624" max="15624" width="10.140625" style="64" customWidth="1"/>
    <col min="15625" max="15625" width="0" style="64" hidden="1" customWidth="1"/>
    <col min="15626" max="15872" width="9.140625" style="64"/>
    <col min="15873" max="15873" width="31.42578125" style="64" customWidth="1"/>
    <col min="15874" max="15874" width="17.85546875" style="64" customWidth="1"/>
    <col min="15875" max="15875" width="20" style="64" customWidth="1"/>
    <col min="15876" max="15876" width="16" style="64" customWidth="1"/>
    <col min="15877" max="15877" width="19.7109375" style="64" customWidth="1"/>
    <col min="15878" max="15878" width="14.140625" style="64" customWidth="1"/>
    <col min="15879" max="15879" width="15" style="64" customWidth="1"/>
    <col min="15880" max="15880" width="10.140625" style="64" customWidth="1"/>
    <col min="15881" max="15881" width="0" style="64" hidden="1" customWidth="1"/>
    <col min="15882" max="16128" width="9.140625" style="64"/>
    <col min="16129" max="16129" width="31.42578125" style="64" customWidth="1"/>
    <col min="16130" max="16130" width="17.85546875" style="64" customWidth="1"/>
    <col min="16131" max="16131" width="20" style="64" customWidth="1"/>
    <col min="16132" max="16132" width="16" style="64" customWidth="1"/>
    <col min="16133" max="16133" width="19.7109375" style="64" customWidth="1"/>
    <col min="16134" max="16134" width="14.140625" style="64" customWidth="1"/>
    <col min="16135" max="16135" width="15" style="64" customWidth="1"/>
    <col min="16136" max="16136" width="10.140625" style="64" customWidth="1"/>
    <col min="16137" max="16137" width="0" style="64" hidden="1" customWidth="1"/>
    <col min="16138" max="16384" width="9.140625" style="64"/>
  </cols>
  <sheetData>
    <row r="1" spans="1:7" x14ac:dyDescent="0.2">
      <c r="A1" s="64" t="s">
        <v>942</v>
      </c>
    </row>
    <row r="2" spans="1:7" x14ac:dyDescent="0.2">
      <c r="A2" s="64" t="str">
        <f>'[1]1'!A2</f>
        <v xml:space="preserve">Registarski broj investicionog fonda: </v>
      </c>
    </row>
    <row r="3" spans="1:7" x14ac:dyDescent="0.2">
      <c r="A3" s="64" t="str">
        <f>'[1]1'!A3</f>
        <v>Naziv društva za upravljanje investicionim fondom: Društvo za upravljanje investicionim fondovima Kristal invest A.D. Banja Luka</v>
      </c>
    </row>
    <row r="4" spans="1:7" x14ac:dyDescent="0.2">
      <c r="A4" s="64" t="str">
        <f>'[1]1'!A4</f>
        <v>Matični broj društva za upravljanje investicionim fondom: 01935615</v>
      </c>
    </row>
    <row r="5" spans="1:7" x14ac:dyDescent="0.2">
      <c r="A5" s="64" t="str">
        <f>'[1]1'!A5</f>
        <v>JIB društva za upravljanje investicionim fondom: 4400819920004</v>
      </c>
    </row>
    <row r="6" spans="1:7" x14ac:dyDescent="0.2">
      <c r="A6" s="64" t="str">
        <f>'[1]1'!A6</f>
        <v>JIB zatvorenog investicionog fonda: JP-M-6</v>
      </c>
    </row>
    <row r="9" spans="1:7" x14ac:dyDescent="0.2">
      <c r="A9" s="201" t="s">
        <v>515</v>
      </c>
      <c r="B9" s="201"/>
      <c r="C9" s="201"/>
      <c r="D9" s="201"/>
      <c r="E9" s="201"/>
      <c r="F9" s="201"/>
      <c r="G9" s="201"/>
    </row>
    <row r="10" spans="1:7" x14ac:dyDescent="0.2">
      <c r="A10" s="201" t="s">
        <v>922</v>
      </c>
      <c r="B10" s="201"/>
      <c r="C10" s="201"/>
      <c r="D10" s="201"/>
      <c r="E10" s="201"/>
      <c r="F10" s="201"/>
      <c r="G10" s="201"/>
    </row>
    <row r="11" spans="1:7" x14ac:dyDescent="0.2">
      <c r="B11" s="66"/>
      <c r="C11" s="66"/>
      <c r="D11" s="66"/>
      <c r="E11" s="66"/>
      <c r="F11" s="66"/>
      <c r="G11" s="66"/>
    </row>
    <row r="12" spans="1:7" x14ac:dyDescent="0.2">
      <c r="A12" s="115" t="s">
        <v>731</v>
      </c>
    </row>
    <row r="13" spans="1:7" x14ac:dyDescent="0.2">
      <c r="A13" s="115"/>
    </row>
    <row r="14" spans="1:7" s="91" customFormat="1" ht="38.25" customHeight="1" x14ac:dyDescent="0.2">
      <c r="A14" s="68" t="s">
        <v>725</v>
      </c>
      <c r="B14" s="68" t="s">
        <v>730</v>
      </c>
      <c r="C14" s="68" t="s">
        <v>724</v>
      </c>
      <c r="D14" s="68" t="s">
        <v>729</v>
      </c>
      <c r="E14" s="68" t="s">
        <v>728</v>
      </c>
      <c r="F14" s="68" t="s">
        <v>727</v>
      </c>
    </row>
    <row r="15" spans="1:7" x14ac:dyDescent="0.2">
      <c r="A15" s="138"/>
      <c r="B15" s="141"/>
      <c r="C15" s="139"/>
      <c r="D15" s="139"/>
      <c r="E15" s="140"/>
      <c r="F15" s="139"/>
    </row>
    <row r="16" spans="1:7" x14ac:dyDescent="0.2">
      <c r="A16" s="115"/>
    </row>
    <row r="17" spans="1:7" ht="37.5" customHeight="1" x14ac:dyDescent="0.2">
      <c r="A17" s="132" t="s">
        <v>83</v>
      </c>
      <c r="B17" s="132" t="s">
        <v>85</v>
      </c>
      <c r="D17" s="132" t="s">
        <v>84</v>
      </c>
      <c r="E17" s="224" t="s">
        <v>86</v>
      </c>
      <c r="F17" s="224"/>
      <c r="G17" s="224"/>
    </row>
    <row r="18" spans="1:7" ht="33" customHeight="1" x14ac:dyDescent="0.2">
      <c r="A18" s="132" t="s">
        <v>941</v>
      </c>
      <c r="B18" s="133" t="s">
        <v>887</v>
      </c>
      <c r="E18" s="223" t="s">
        <v>340</v>
      </c>
      <c r="F18" s="223"/>
      <c r="G18" s="22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1"/>
      <c r="D25" s="201"/>
      <c r="E25" s="201"/>
    </row>
    <row r="26" spans="1:7" x14ac:dyDescent="0.2">
      <c r="C26" s="201"/>
      <c r="D26" s="201"/>
      <c r="E26" s="201"/>
    </row>
    <row r="27" spans="1:7" x14ac:dyDescent="0.2">
      <c r="C27" s="201"/>
      <c r="D27" s="201"/>
      <c r="E27" s="201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B1" sqref="B1"/>
    </sheetView>
  </sheetViews>
  <sheetFormatPr defaultRowHeight="12.75" customHeight="1" x14ac:dyDescent="0.2"/>
  <cols>
    <col min="1" max="1" width="8.85546875" style="64" customWidth="1"/>
    <col min="2" max="2" width="7.5703125" style="64" customWidth="1"/>
    <col min="3" max="3" width="29.28515625" style="64" customWidth="1"/>
    <col min="4" max="4" width="28.7109375" style="64" customWidth="1"/>
    <col min="5" max="5" width="22.42578125" style="64" customWidth="1"/>
    <col min="6" max="6" width="7.28515625" style="64" customWidth="1"/>
    <col min="7" max="7" width="18.5703125" style="64" customWidth="1"/>
    <col min="8" max="8" width="15.42578125" style="64" customWidth="1"/>
    <col min="9" max="256" width="9.140625" style="64"/>
    <col min="257" max="257" width="8.85546875" style="64" customWidth="1"/>
    <col min="258" max="258" width="7.5703125" style="64" customWidth="1"/>
    <col min="259" max="259" width="29.28515625" style="64" customWidth="1"/>
    <col min="260" max="260" width="28.7109375" style="64" customWidth="1"/>
    <col min="261" max="261" width="22.42578125" style="64" customWidth="1"/>
    <col min="262" max="262" width="7.28515625" style="64" customWidth="1"/>
    <col min="263" max="263" width="18.5703125" style="64" customWidth="1"/>
    <col min="264" max="264" width="15.42578125" style="64" customWidth="1"/>
    <col min="265" max="512" width="9.140625" style="64"/>
    <col min="513" max="513" width="8.85546875" style="64" customWidth="1"/>
    <col min="514" max="514" width="7.5703125" style="64" customWidth="1"/>
    <col min="515" max="515" width="29.28515625" style="64" customWidth="1"/>
    <col min="516" max="516" width="28.7109375" style="64" customWidth="1"/>
    <col min="517" max="517" width="22.42578125" style="64" customWidth="1"/>
    <col min="518" max="518" width="7.28515625" style="64" customWidth="1"/>
    <col min="519" max="519" width="18.5703125" style="64" customWidth="1"/>
    <col min="520" max="520" width="15.42578125" style="64" customWidth="1"/>
    <col min="521" max="768" width="9.140625" style="64"/>
    <col min="769" max="769" width="8.85546875" style="64" customWidth="1"/>
    <col min="770" max="770" width="7.5703125" style="64" customWidth="1"/>
    <col min="771" max="771" width="29.28515625" style="64" customWidth="1"/>
    <col min="772" max="772" width="28.7109375" style="64" customWidth="1"/>
    <col min="773" max="773" width="22.42578125" style="64" customWidth="1"/>
    <col min="774" max="774" width="7.28515625" style="64" customWidth="1"/>
    <col min="775" max="775" width="18.5703125" style="64" customWidth="1"/>
    <col min="776" max="776" width="15.42578125" style="64" customWidth="1"/>
    <col min="777" max="1024" width="9.140625" style="64"/>
    <col min="1025" max="1025" width="8.85546875" style="64" customWidth="1"/>
    <col min="1026" max="1026" width="7.5703125" style="64" customWidth="1"/>
    <col min="1027" max="1027" width="29.28515625" style="64" customWidth="1"/>
    <col min="1028" max="1028" width="28.7109375" style="64" customWidth="1"/>
    <col min="1029" max="1029" width="22.42578125" style="64" customWidth="1"/>
    <col min="1030" max="1030" width="7.28515625" style="64" customWidth="1"/>
    <col min="1031" max="1031" width="18.5703125" style="64" customWidth="1"/>
    <col min="1032" max="1032" width="15.42578125" style="64" customWidth="1"/>
    <col min="1033" max="1280" width="9.140625" style="64"/>
    <col min="1281" max="1281" width="8.85546875" style="64" customWidth="1"/>
    <col min="1282" max="1282" width="7.5703125" style="64" customWidth="1"/>
    <col min="1283" max="1283" width="29.28515625" style="64" customWidth="1"/>
    <col min="1284" max="1284" width="28.7109375" style="64" customWidth="1"/>
    <col min="1285" max="1285" width="22.42578125" style="64" customWidth="1"/>
    <col min="1286" max="1286" width="7.28515625" style="64" customWidth="1"/>
    <col min="1287" max="1287" width="18.5703125" style="64" customWidth="1"/>
    <col min="1288" max="1288" width="15.42578125" style="64" customWidth="1"/>
    <col min="1289" max="1536" width="9.140625" style="64"/>
    <col min="1537" max="1537" width="8.85546875" style="64" customWidth="1"/>
    <col min="1538" max="1538" width="7.5703125" style="64" customWidth="1"/>
    <col min="1539" max="1539" width="29.28515625" style="64" customWidth="1"/>
    <col min="1540" max="1540" width="28.7109375" style="64" customWidth="1"/>
    <col min="1541" max="1541" width="22.42578125" style="64" customWidth="1"/>
    <col min="1542" max="1542" width="7.28515625" style="64" customWidth="1"/>
    <col min="1543" max="1543" width="18.5703125" style="64" customWidth="1"/>
    <col min="1544" max="1544" width="15.42578125" style="64" customWidth="1"/>
    <col min="1545" max="1792" width="9.140625" style="64"/>
    <col min="1793" max="1793" width="8.85546875" style="64" customWidth="1"/>
    <col min="1794" max="1794" width="7.5703125" style="64" customWidth="1"/>
    <col min="1795" max="1795" width="29.28515625" style="64" customWidth="1"/>
    <col min="1796" max="1796" width="28.7109375" style="64" customWidth="1"/>
    <col min="1797" max="1797" width="22.42578125" style="64" customWidth="1"/>
    <col min="1798" max="1798" width="7.28515625" style="64" customWidth="1"/>
    <col min="1799" max="1799" width="18.5703125" style="64" customWidth="1"/>
    <col min="1800" max="1800" width="15.42578125" style="64" customWidth="1"/>
    <col min="1801" max="2048" width="9.140625" style="64"/>
    <col min="2049" max="2049" width="8.85546875" style="64" customWidth="1"/>
    <col min="2050" max="2050" width="7.5703125" style="64" customWidth="1"/>
    <col min="2051" max="2051" width="29.28515625" style="64" customWidth="1"/>
    <col min="2052" max="2052" width="28.7109375" style="64" customWidth="1"/>
    <col min="2053" max="2053" width="22.42578125" style="64" customWidth="1"/>
    <col min="2054" max="2054" width="7.28515625" style="64" customWidth="1"/>
    <col min="2055" max="2055" width="18.5703125" style="64" customWidth="1"/>
    <col min="2056" max="2056" width="15.42578125" style="64" customWidth="1"/>
    <col min="2057" max="2304" width="9.140625" style="64"/>
    <col min="2305" max="2305" width="8.85546875" style="64" customWidth="1"/>
    <col min="2306" max="2306" width="7.5703125" style="64" customWidth="1"/>
    <col min="2307" max="2307" width="29.28515625" style="64" customWidth="1"/>
    <col min="2308" max="2308" width="28.7109375" style="64" customWidth="1"/>
    <col min="2309" max="2309" width="22.42578125" style="64" customWidth="1"/>
    <col min="2310" max="2310" width="7.28515625" style="64" customWidth="1"/>
    <col min="2311" max="2311" width="18.5703125" style="64" customWidth="1"/>
    <col min="2312" max="2312" width="15.42578125" style="64" customWidth="1"/>
    <col min="2313" max="2560" width="9.140625" style="64"/>
    <col min="2561" max="2561" width="8.85546875" style="64" customWidth="1"/>
    <col min="2562" max="2562" width="7.5703125" style="64" customWidth="1"/>
    <col min="2563" max="2563" width="29.28515625" style="64" customWidth="1"/>
    <col min="2564" max="2564" width="28.7109375" style="64" customWidth="1"/>
    <col min="2565" max="2565" width="22.42578125" style="64" customWidth="1"/>
    <col min="2566" max="2566" width="7.28515625" style="64" customWidth="1"/>
    <col min="2567" max="2567" width="18.5703125" style="64" customWidth="1"/>
    <col min="2568" max="2568" width="15.42578125" style="64" customWidth="1"/>
    <col min="2569" max="2816" width="9.140625" style="64"/>
    <col min="2817" max="2817" width="8.85546875" style="64" customWidth="1"/>
    <col min="2818" max="2818" width="7.5703125" style="64" customWidth="1"/>
    <col min="2819" max="2819" width="29.28515625" style="64" customWidth="1"/>
    <col min="2820" max="2820" width="28.7109375" style="64" customWidth="1"/>
    <col min="2821" max="2821" width="22.42578125" style="64" customWidth="1"/>
    <col min="2822" max="2822" width="7.28515625" style="64" customWidth="1"/>
    <col min="2823" max="2823" width="18.5703125" style="64" customWidth="1"/>
    <col min="2824" max="2824" width="15.42578125" style="64" customWidth="1"/>
    <col min="2825" max="3072" width="9.140625" style="64"/>
    <col min="3073" max="3073" width="8.85546875" style="64" customWidth="1"/>
    <col min="3074" max="3074" width="7.5703125" style="64" customWidth="1"/>
    <col min="3075" max="3075" width="29.28515625" style="64" customWidth="1"/>
    <col min="3076" max="3076" width="28.7109375" style="64" customWidth="1"/>
    <col min="3077" max="3077" width="22.42578125" style="64" customWidth="1"/>
    <col min="3078" max="3078" width="7.28515625" style="64" customWidth="1"/>
    <col min="3079" max="3079" width="18.5703125" style="64" customWidth="1"/>
    <col min="3080" max="3080" width="15.42578125" style="64" customWidth="1"/>
    <col min="3081" max="3328" width="9.140625" style="64"/>
    <col min="3329" max="3329" width="8.85546875" style="64" customWidth="1"/>
    <col min="3330" max="3330" width="7.5703125" style="64" customWidth="1"/>
    <col min="3331" max="3331" width="29.28515625" style="64" customWidth="1"/>
    <col min="3332" max="3332" width="28.7109375" style="64" customWidth="1"/>
    <col min="3333" max="3333" width="22.42578125" style="64" customWidth="1"/>
    <col min="3334" max="3334" width="7.28515625" style="64" customWidth="1"/>
    <col min="3335" max="3335" width="18.5703125" style="64" customWidth="1"/>
    <col min="3336" max="3336" width="15.42578125" style="64" customWidth="1"/>
    <col min="3337" max="3584" width="9.140625" style="64"/>
    <col min="3585" max="3585" width="8.85546875" style="64" customWidth="1"/>
    <col min="3586" max="3586" width="7.5703125" style="64" customWidth="1"/>
    <col min="3587" max="3587" width="29.28515625" style="64" customWidth="1"/>
    <col min="3588" max="3588" width="28.7109375" style="64" customWidth="1"/>
    <col min="3589" max="3589" width="22.42578125" style="64" customWidth="1"/>
    <col min="3590" max="3590" width="7.28515625" style="64" customWidth="1"/>
    <col min="3591" max="3591" width="18.5703125" style="64" customWidth="1"/>
    <col min="3592" max="3592" width="15.42578125" style="64" customWidth="1"/>
    <col min="3593" max="3840" width="9.140625" style="64"/>
    <col min="3841" max="3841" width="8.85546875" style="64" customWidth="1"/>
    <col min="3842" max="3842" width="7.5703125" style="64" customWidth="1"/>
    <col min="3843" max="3843" width="29.28515625" style="64" customWidth="1"/>
    <col min="3844" max="3844" width="28.7109375" style="64" customWidth="1"/>
    <col min="3845" max="3845" width="22.42578125" style="64" customWidth="1"/>
    <col min="3846" max="3846" width="7.28515625" style="64" customWidth="1"/>
    <col min="3847" max="3847" width="18.5703125" style="64" customWidth="1"/>
    <col min="3848" max="3848" width="15.42578125" style="64" customWidth="1"/>
    <col min="3849" max="4096" width="9.140625" style="64"/>
    <col min="4097" max="4097" width="8.85546875" style="64" customWidth="1"/>
    <col min="4098" max="4098" width="7.5703125" style="64" customWidth="1"/>
    <col min="4099" max="4099" width="29.28515625" style="64" customWidth="1"/>
    <col min="4100" max="4100" width="28.7109375" style="64" customWidth="1"/>
    <col min="4101" max="4101" width="22.42578125" style="64" customWidth="1"/>
    <col min="4102" max="4102" width="7.28515625" style="64" customWidth="1"/>
    <col min="4103" max="4103" width="18.5703125" style="64" customWidth="1"/>
    <col min="4104" max="4104" width="15.42578125" style="64" customWidth="1"/>
    <col min="4105" max="4352" width="9.140625" style="64"/>
    <col min="4353" max="4353" width="8.85546875" style="64" customWidth="1"/>
    <col min="4354" max="4354" width="7.5703125" style="64" customWidth="1"/>
    <col min="4355" max="4355" width="29.28515625" style="64" customWidth="1"/>
    <col min="4356" max="4356" width="28.7109375" style="64" customWidth="1"/>
    <col min="4357" max="4357" width="22.42578125" style="64" customWidth="1"/>
    <col min="4358" max="4358" width="7.28515625" style="64" customWidth="1"/>
    <col min="4359" max="4359" width="18.5703125" style="64" customWidth="1"/>
    <col min="4360" max="4360" width="15.42578125" style="64" customWidth="1"/>
    <col min="4361" max="4608" width="9.140625" style="64"/>
    <col min="4609" max="4609" width="8.85546875" style="64" customWidth="1"/>
    <col min="4610" max="4610" width="7.5703125" style="64" customWidth="1"/>
    <col min="4611" max="4611" width="29.28515625" style="64" customWidth="1"/>
    <col min="4612" max="4612" width="28.7109375" style="64" customWidth="1"/>
    <col min="4613" max="4613" width="22.42578125" style="64" customWidth="1"/>
    <col min="4614" max="4614" width="7.28515625" style="64" customWidth="1"/>
    <col min="4615" max="4615" width="18.5703125" style="64" customWidth="1"/>
    <col min="4616" max="4616" width="15.42578125" style="64" customWidth="1"/>
    <col min="4617" max="4864" width="9.140625" style="64"/>
    <col min="4865" max="4865" width="8.85546875" style="64" customWidth="1"/>
    <col min="4866" max="4866" width="7.5703125" style="64" customWidth="1"/>
    <col min="4867" max="4867" width="29.28515625" style="64" customWidth="1"/>
    <col min="4868" max="4868" width="28.7109375" style="64" customWidth="1"/>
    <col min="4869" max="4869" width="22.42578125" style="64" customWidth="1"/>
    <col min="4870" max="4870" width="7.28515625" style="64" customWidth="1"/>
    <col min="4871" max="4871" width="18.5703125" style="64" customWidth="1"/>
    <col min="4872" max="4872" width="15.42578125" style="64" customWidth="1"/>
    <col min="4873" max="5120" width="9.140625" style="64"/>
    <col min="5121" max="5121" width="8.85546875" style="64" customWidth="1"/>
    <col min="5122" max="5122" width="7.5703125" style="64" customWidth="1"/>
    <col min="5123" max="5123" width="29.28515625" style="64" customWidth="1"/>
    <col min="5124" max="5124" width="28.7109375" style="64" customWidth="1"/>
    <col min="5125" max="5125" width="22.42578125" style="64" customWidth="1"/>
    <col min="5126" max="5126" width="7.28515625" style="64" customWidth="1"/>
    <col min="5127" max="5127" width="18.5703125" style="64" customWidth="1"/>
    <col min="5128" max="5128" width="15.42578125" style="64" customWidth="1"/>
    <col min="5129" max="5376" width="9.140625" style="64"/>
    <col min="5377" max="5377" width="8.85546875" style="64" customWidth="1"/>
    <col min="5378" max="5378" width="7.5703125" style="64" customWidth="1"/>
    <col min="5379" max="5379" width="29.28515625" style="64" customWidth="1"/>
    <col min="5380" max="5380" width="28.7109375" style="64" customWidth="1"/>
    <col min="5381" max="5381" width="22.42578125" style="64" customWidth="1"/>
    <col min="5382" max="5382" width="7.28515625" style="64" customWidth="1"/>
    <col min="5383" max="5383" width="18.5703125" style="64" customWidth="1"/>
    <col min="5384" max="5384" width="15.42578125" style="64" customWidth="1"/>
    <col min="5385" max="5632" width="9.140625" style="64"/>
    <col min="5633" max="5633" width="8.85546875" style="64" customWidth="1"/>
    <col min="5634" max="5634" width="7.5703125" style="64" customWidth="1"/>
    <col min="5635" max="5635" width="29.28515625" style="64" customWidth="1"/>
    <col min="5636" max="5636" width="28.7109375" style="64" customWidth="1"/>
    <col min="5637" max="5637" width="22.42578125" style="64" customWidth="1"/>
    <col min="5638" max="5638" width="7.28515625" style="64" customWidth="1"/>
    <col min="5639" max="5639" width="18.5703125" style="64" customWidth="1"/>
    <col min="5640" max="5640" width="15.42578125" style="64" customWidth="1"/>
    <col min="5641" max="5888" width="9.140625" style="64"/>
    <col min="5889" max="5889" width="8.85546875" style="64" customWidth="1"/>
    <col min="5890" max="5890" width="7.5703125" style="64" customWidth="1"/>
    <col min="5891" max="5891" width="29.28515625" style="64" customWidth="1"/>
    <col min="5892" max="5892" width="28.7109375" style="64" customWidth="1"/>
    <col min="5893" max="5893" width="22.42578125" style="64" customWidth="1"/>
    <col min="5894" max="5894" width="7.28515625" style="64" customWidth="1"/>
    <col min="5895" max="5895" width="18.5703125" style="64" customWidth="1"/>
    <col min="5896" max="5896" width="15.42578125" style="64" customWidth="1"/>
    <col min="5897" max="6144" width="9.140625" style="64"/>
    <col min="6145" max="6145" width="8.85546875" style="64" customWidth="1"/>
    <col min="6146" max="6146" width="7.5703125" style="64" customWidth="1"/>
    <col min="6147" max="6147" width="29.28515625" style="64" customWidth="1"/>
    <col min="6148" max="6148" width="28.7109375" style="64" customWidth="1"/>
    <col min="6149" max="6149" width="22.42578125" style="64" customWidth="1"/>
    <col min="6150" max="6150" width="7.28515625" style="64" customWidth="1"/>
    <col min="6151" max="6151" width="18.5703125" style="64" customWidth="1"/>
    <col min="6152" max="6152" width="15.42578125" style="64" customWidth="1"/>
    <col min="6153" max="6400" width="9.140625" style="64"/>
    <col min="6401" max="6401" width="8.85546875" style="64" customWidth="1"/>
    <col min="6402" max="6402" width="7.5703125" style="64" customWidth="1"/>
    <col min="6403" max="6403" width="29.28515625" style="64" customWidth="1"/>
    <col min="6404" max="6404" width="28.7109375" style="64" customWidth="1"/>
    <col min="6405" max="6405" width="22.42578125" style="64" customWidth="1"/>
    <col min="6406" max="6406" width="7.28515625" style="64" customWidth="1"/>
    <col min="6407" max="6407" width="18.5703125" style="64" customWidth="1"/>
    <col min="6408" max="6408" width="15.42578125" style="64" customWidth="1"/>
    <col min="6409" max="6656" width="9.140625" style="64"/>
    <col min="6657" max="6657" width="8.85546875" style="64" customWidth="1"/>
    <col min="6658" max="6658" width="7.5703125" style="64" customWidth="1"/>
    <col min="6659" max="6659" width="29.28515625" style="64" customWidth="1"/>
    <col min="6660" max="6660" width="28.7109375" style="64" customWidth="1"/>
    <col min="6661" max="6661" width="22.42578125" style="64" customWidth="1"/>
    <col min="6662" max="6662" width="7.28515625" style="64" customWidth="1"/>
    <col min="6663" max="6663" width="18.5703125" style="64" customWidth="1"/>
    <col min="6664" max="6664" width="15.42578125" style="64" customWidth="1"/>
    <col min="6665" max="6912" width="9.140625" style="64"/>
    <col min="6913" max="6913" width="8.85546875" style="64" customWidth="1"/>
    <col min="6914" max="6914" width="7.5703125" style="64" customWidth="1"/>
    <col min="6915" max="6915" width="29.28515625" style="64" customWidth="1"/>
    <col min="6916" max="6916" width="28.7109375" style="64" customWidth="1"/>
    <col min="6917" max="6917" width="22.42578125" style="64" customWidth="1"/>
    <col min="6918" max="6918" width="7.28515625" style="64" customWidth="1"/>
    <col min="6919" max="6919" width="18.5703125" style="64" customWidth="1"/>
    <col min="6920" max="6920" width="15.42578125" style="64" customWidth="1"/>
    <col min="6921" max="7168" width="9.140625" style="64"/>
    <col min="7169" max="7169" width="8.85546875" style="64" customWidth="1"/>
    <col min="7170" max="7170" width="7.5703125" style="64" customWidth="1"/>
    <col min="7171" max="7171" width="29.28515625" style="64" customWidth="1"/>
    <col min="7172" max="7172" width="28.7109375" style="64" customWidth="1"/>
    <col min="7173" max="7173" width="22.42578125" style="64" customWidth="1"/>
    <col min="7174" max="7174" width="7.28515625" style="64" customWidth="1"/>
    <col min="7175" max="7175" width="18.5703125" style="64" customWidth="1"/>
    <col min="7176" max="7176" width="15.42578125" style="64" customWidth="1"/>
    <col min="7177" max="7424" width="9.140625" style="64"/>
    <col min="7425" max="7425" width="8.85546875" style="64" customWidth="1"/>
    <col min="7426" max="7426" width="7.5703125" style="64" customWidth="1"/>
    <col min="7427" max="7427" width="29.28515625" style="64" customWidth="1"/>
    <col min="7428" max="7428" width="28.7109375" style="64" customWidth="1"/>
    <col min="7429" max="7429" width="22.42578125" style="64" customWidth="1"/>
    <col min="7430" max="7430" width="7.28515625" style="64" customWidth="1"/>
    <col min="7431" max="7431" width="18.5703125" style="64" customWidth="1"/>
    <col min="7432" max="7432" width="15.42578125" style="64" customWidth="1"/>
    <col min="7433" max="7680" width="9.140625" style="64"/>
    <col min="7681" max="7681" width="8.85546875" style="64" customWidth="1"/>
    <col min="7682" max="7682" width="7.5703125" style="64" customWidth="1"/>
    <col min="7683" max="7683" width="29.28515625" style="64" customWidth="1"/>
    <col min="7684" max="7684" width="28.7109375" style="64" customWidth="1"/>
    <col min="7685" max="7685" width="22.42578125" style="64" customWidth="1"/>
    <col min="7686" max="7686" width="7.28515625" style="64" customWidth="1"/>
    <col min="7687" max="7687" width="18.5703125" style="64" customWidth="1"/>
    <col min="7688" max="7688" width="15.42578125" style="64" customWidth="1"/>
    <col min="7689" max="7936" width="9.140625" style="64"/>
    <col min="7937" max="7937" width="8.85546875" style="64" customWidth="1"/>
    <col min="7938" max="7938" width="7.5703125" style="64" customWidth="1"/>
    <col min="7939" max="7939" width="29.28515625" style="64" customWidth="1"/>
    <col min="7940" max="7940" width="28.7109375" style="64" customWidth="1"/>
    <col min="7941" max="7941" width="22.42578125" style="64" customWidth="1"/>
    <col min="7942" max="7942" width="7.28515625" style="64" customWidth="1"/>
    <col min="7943" max="7943" width="18.5703125" style="64" customWidth="1"/>
    <col min="7944" max="7944" width="15.42578125" style="64" customWidth="1"/>
    <col min="7945" max="8192" width="9.140625" style="64"/>
    <col min="8193" max="8193" width="8.85546875" style="64" customWidth="1"/>
    <col min="8194" max="8194" width="7.5703125" style="64" customWidth="1"/>
    <col min="8195" max="8195" width="29.28515625" style="64" customWidth="1"/>
    <col min="8196" max="8196" width="28.7109375" style="64" customWidth="1"/>
    <col min="8197" max="8197" width="22.42578125" style="64" customWidth="1"/>
    <col min="8198" max="8198" width="7.28515625" style="64" customWidth="1"/>
    <col min="8199" max="8199" width="18.5703125" style="64" customWidth="1"/>
    <col min="8200" max="8200" width="15.42578125" style="64" customWidth="1"/>
    <col min="8201" max="8448" width="9.140625" style="64"/>
    <col min="8449" max="8449" width="8.85546875" style="64" customWidth="1"/>
    <col min="8450" max="8450" width="7.5703125" style="64" customWidth="1"/>
    <col min="8451" max="8451" width="29.28515625" style="64" customWidth="1"/>
    <col min="8452" max="8452" width="28.7109375" style="64" customWidth="1"/>
    <col min="8453" max="8453" width="22.42578125" style="64" customWidth="1"/>
    <col min="8454" max="8454" width="7.28515625" style="64" customWidth="1"/>
    <col min="8455" max="8455" width="18.5703125" style="64" customWidth="1"/>
    <col min="8456" max="8456" width="15.42578125" style="64" customWidth="1"/>
    <col min="8457" max="8704" width="9.140625" style="64"/>
    <col min="8705" max="8705" width="8.85546875" style="64" customWidth="1"/>
    <col min="8706" max="8706" width="7.5703125" style="64" customWidth="1"/>
    <col min="8707" max="8707" width="29.28515625" style="64" customWidth="1"/>
    <col min="8708" max="8708" width="28.7109375" style="64" customWidth="1"/>
    <col min="8709" max="8709" width="22.42578125" style="64" customWidth="1"/>
    <col min="8710" max="8710" width="7.28515625" style="64" customWidth="1"/>
    <col min="8711" max="8711" width="18.5703125" style="64" customWidth="1"/>
    <col min="8712" max="8712" width="15.42578125" style="64" customWidth="1"/>
    <col min="8713" max="8960" width="9.140625" style="64"/>
    <col min="8961" max="8961" width="8.85546875" style="64" customWidth="1"/>
    <col min="8962" max="8962" width="7.5703125" style="64" customWidth="1"/>
    <col min="8963" max="8963" width="29.28515625" style="64" customWidth="1"/>
    <col min="8964" max="8964" width="28.7109375" style="64" customWidth="1"/>
    <col min="8965" max="8965" width="22.42578125" style="64" customWidth="1"/>
    <col min="8966" max="8966" width="7.28515625" style="64" customWidth="1"/>
    <col min="8967" max="8967" width="18.5703125" style="64" customWidth="1"/>
    <col min="8968" max="8968" width="15.42578125" style="64" customWidth="1"/>
    <col min="8969" max="9216" width="9.140625" style="64"/>
    <col min="9217" max="9217" width="8.85546875" style="64" customWidth="1"/>
    <col min="9218" max="9218" width="7.5703125" style="64" customWidth="1"/>
    <col min="9219" max="9219" width="29.28515625" style="64" customWidth="1"/>
    <col min="9220" max="9220" width="28.7109375" style="64" customWidth="1"/>
    <col min="9221" max="9221" width="22.42578125" style="64" customWidth="1"/>
    <col min="9222" max="9222" width="7.28515625" style="64" customWidth="1"/>
    <col min="9223" max="9223" width="18.5703125" style="64" customWidth="1"/>
    <col min="9224" max="9224" width="15.42578125" style="64" customWidth="1"/>
    <col min="9225" max="9472" width="9.140625" style="64"/>
    <col min="9473" max="9473" width="8.85546875" style="64" customWidth="1"/>
    <col min="9474" max="9474" width="7.5703125" style="64" customWidth="1"/>
    <col min="9475" max="9475" width="29.28515625" style="64" customWidth="1"/>
    <col min="9476" max="9476" width="28.7109375" style="64" customWidth="1"/>
    <col min="9477" max="9477" width="22.42578125" style="64" customWidth="1"/>
    <col min="9478" max="9478" width="7.28515625" style="64" customWidth="1"/>
    <col min="9479" max="9479" width="18.5703125" style="64" customWidth="1"/>
    <col min="9480" max="9480" width="15.42578125" style="64" customWidth="1"/>
    <col min="9481" max="9728" width="9.140625" style="64"/>
    <col min="9729" max="9729" width="8.85546875" style="64" customWidth="1"/>
    <col min="9730" max="9730" width="7.5703125" style="64" customWidth="1"/>
    <col min="9731" max="9731" width="29.28515625" style="64" customWidth="1"/>
    <col min="9732" max="9732" width="28.7109375" style="64" customWidth="1"/>
    <col min="9733" max="9733" width="22.42578125" style="64" customWidth="1"/>
    <col min="9734" max="9734" width="7.28515625" style="64" customWidth="1"/>
    <col min="9735" max="9735" width="18.5703125" style="64" customWidth="1"/>
    <col min="9736" max="9736" width="15.42578125" style="64" customWidth="1"/>
    <col min="9737" max="9984" width="9.140625" style="64"/>
    <col min="9985" max="9985" width="8.85546875" style="64" customWidth="1"/>
    <col min="9986" max="9986" width="7.5703125" style="64" customWidth="1"/>
    <col min="9987" max="9987" width="29.28515625" style="64" customWidth="1"/>
    <col min="9988" max="9988" width="28.7109375" style="64" customWidth="1"/>
    <col min="9989" max="9989" width="22.42578125" style="64" customWidth="1"/>
    <col min="9990" max="9990" width="7.28515625" style="64" customWidth="1"/>
    <col min="9991" max="9991" width="18.5703125" style="64" customWidth="1"/>
    <col min="9992" max="9992" width="15.42578125" style="64" customWidth="1"/>
    <col min="9993" max="10240" width="9.140625" style="64"/>
    <col min="10241" max="10241" width="8.85546875" style="64" customWidth="1"/>
    <col min="10242" max="10242" width="7.5703125" style="64" customWidth="1"/>
    <col min="10243" max="10243" width="29.28515625" style="64" customWidth="1"/>
    <col min="10244" max="10244" width="28.7109375" style="64" customWidth="1"/>
    <col min="10245" max="10245" width="22.42578125" style="64" customWidth="1"/>
    <col min="10246" max="10246" width="7.28515625" style="64" customWidth="1"/>
    <col min="10247" max="10247" width="18.5703125" style="64" customWidth="1"/>
    <col min="10248" max="10248" width="15.42578125" style="64" customWidth="1"/>
    <col min="10249" max="10496" width="9.140625" style="64"/>
    <col min="10497" max="10497" width="8.85546875" style="64" customWidth="1"/>
    <col min="10498" max="10498" width="7.5703125" style="64" customWidth="1"/>
    <col min="10499" max="10499" width="29.28515625" style="64" customWidth="1"/>
    <col min="10500" max="10500" width="28.7109375" style="64" customWidth="1"/>
    <col min="10501" max="10501" width="22.42578125" style="64" customWidth="1"/>
    <col min="10502" max="10502" width="7.28515625" style="64" customWidth="1"/>
    <col min="10503" max="10503" width="18.5703125" style="64" customWidth="1"/>
    <col min="10504" max="10504" width="15.42578125" style="64" customWidth="1"/>
    <col min="10505" max="10752" width="9.140625" style="64"/>
    <col min="10753" max="10753" width="8.85546875" style="64" customWidth="1"/>
    <col min="10754" max="10754" width="7.5703125" style="64" customWidth="1"/>
    <col min="10755" max="10755" width="29.28515625" style="64" customWidth="1"/>
    <col min="10756" max="10756" width="28.7109375" style="64" customWidth="1"/>
    <col min="10757" max="10757" width="22.42578125" style="64" customWidth="1"/>
    <col min="10758" max="10758" width="7.28515625" style="64" customWidth="1"/>
    <col min="10759" max="10759" width="18.5703125" style="64" customWidth="1"/>
    <col min="10760" max="10760" width="15.42578125" style="64" customWidth="1"/>
    <col min="10761" max="11008" width="9.140625" style="64"/>
    <col min="11009" max="11009" width="8.85546875" style="64" customWidth="1"/>
    <col min="11010" max="11010" width="7.5703125" style="64" customWidth="1"/>
    <col min="11011" max="11011" width="29.28515625" style="64" customWidth="1"/>
    <col min="11012" max="11012" width="28.7109375" style="64" customWidth="1"/>
    <col min="11013" max="11013" width="22.42578125" style="64" customWidth="1"/>
    <col min="11014" max="11014" width="7.28515625" style="64" customWidth="1"/>
    <col min="11015" max="11015" width="18.5703125" style="64" customWidth="1"/>
    <col min="11016" max="11016" width="15.42578125" style="64" customWidth="1"/>
    <col min="11017" max="11264" width="9.140625" style="64"/>
    <col min="11265" max="11265" width="8.85546875" style="64" customWidth="1"/>
    <col min="11266" max="11266" width="7.5703125" style="64" customWidth="1"/>
    <col min="11267" max="11267" width="29.28515625" style="64" customWidth="1"/>
    <col min="11268" max="11268" width="28.7109375" style="64" customWidth="1"/>
    <col min="11269" max="11269" width="22.42578125" style="64" customWidth="1"/>
    <col min="11270" max="11270" width="7.28515625" style="64" customWidth="1"/>
    <col min="11271" max="11271" width="18.5703125" style="64" customWidth="1"/>
    <col min="11272" max="11272" width="15.42578125" style="64" customWidth="1"/>
    <col min="11273" max="11520" width="9.140625" style="64"/>
    <col min="11521" max="11521" width="8.85546875" style="64" customWidth="1"/>
    <col min="11522" max="11522" width="7.5703125" style="64" customWidth="1"/>
    <col min="11523" max="11523" width="29.28515625" style="64" customWidth="1"/>
    <col min="11524" max="11524" width="28.7109375" style="64" customWidth="1"/>
    <col min="11525" max="11525" width="22.42578125" style="64" customWidth="1"/>
    <col min="11526" max="11526" width="7.28515625" style="64" customWidth="1"/>
    <col min="11527" max="11527" width="18.5703125" style="64" customWidth="1"/>
    <col min="11528" max="11528" width="15.42578125" style="64" customWidth="1"/>
    <col min="11529" max="11776" width="9.140625" style="64"/>
    <col min="11777" max="11777" width="8.85546875" style="64" customWidth="1"/>
    <col min="11778" max="11778" width="7.5703125" style="64" customWidth="1"/>
    <col min="11779" max="11779" width="29.28515625" style="64" customWidth="1"/>
    <col min="11780" max="11780" width="28.7109375" style="64" customWidth="1"/>
    <col min="11781" max="11781" width="22.42578125" style="64" customWidth="1"/>
    <col min="11782" max="11782" width="7.28515625" style="64" customWidth="1"/>
    <col min="11783" max="11783" width="18.5703125" style="64" customWidth="1"/>
    <col min="11784" max="11784" width="15.42578125" style="64" customWidth="1"/>
    <col min="11785" max="12032" width="9.140625" style="64"/>
    <col min="12033" max="12033" width="8.85546875" style="64" customWidth="1"/>
    <col min="12034" max="12034" width="7.5703125" style="64" customWidth="1"/>
    <col min="12035" max="12035" width="29.28515625" style="64" customWidth="1"/>
    <col min="12036" max="12036" width="28.7109375" style="64" customWidth="1"/>
    <col min="12037" max="12037" width="22.42578125" style="64" customWidth="1"/>
    <col min="12038" max="12038" width="7.28515625" style="64" customWidth="1"/>
    <col min="12039" max="12039" width="18.5703125" style="64" customWidth="1"/>
    <col min="12040" max="12040" width="15.42578125" style="64" customWidth="1"/>
    <col min="12041" max="12288" width="9.140625" style="64"/>
    <col min="12289" max="12289" width="8.85546875" style="64" customWidth="1"/>
    <col min="12290" max="12290" width="7.5703125" style="64" customWidth="1"/>
    <col min="12291" max="12291" width="29.28515625" style="64" customWidth="1"/>
    <col min="12292" max="12292" width="28.7109375" style="64" customWidth="1"/>
    <col min="12293" max="12293" width="22.42578125" style="64" customWidth="1"/>
    <col min="12294" max="12294" width="7.28515625" style="64" customWidth="1"/>
    <col min="12295" max="12295" width="18.5703125" style="64" customWidth="1"/>
    <col min="12296" max="12296" width="15.42578125" style="64" customWidth="1"/>
    <col min="12297" max="12544" width="9.140625" style="64"/>
    <col min="12545" max="12545" width="8.85546875" style="64" customWidth="1"/>
    <col min="12546" max="12546" width="7.5703125" style="64" customWidth="1"/>
    <col min="12547" max="12547" width="29.28515625" style="64" customWidth="1"/>
    <col min="12548" max="12548" width="28.7109375" style="64" customWidth="1"/>
    <col min="12549" max="12549" width="22.42578125" style="64" customWidth="1"/>
    <col min="12550" max="12550" width="7.28515625" style="64" customWidth="1"/>
    <col min="12551" max="12551" width="18.5703125" style="64" customWidth="1"/>
    <col min="12552" max="12552" width="15.42578125" style="64" customWidth="1"/>
    <col min="12553" max="12800" width="9.140625" style="64"/>
    <col min="12801" max="12801" width="8.85546875" style="64" customWidth="1"/>
    <col min="12802" max="12802" width="7.5703125" style="64" customWidth="1"/>
    <col min="12803" max="12803" width="29.28515625" style="64" customWidth="1"/>
    <col min="12804" max="12804" width="28.7109375" style="64" customWidth="1"/>
    <col min="12805" max="12805" width="22.42578125" style="64" customWidth="1"/>
    <col min="12806" max="12806" width="7.28515625" style="64" customWidth="1"/>
    <col min="12807" max="12807" width="18.5703125" style="64" customWidth="1"/>
    <col min="12808" max="12808" width="15.42578125" style="64" customWidth="1"/>
    <col min="12809" max="13056" width="9.140625" style="64"/>
    <col min="13057" max="13057" width="8.85546875" style="64" customWidth="1"/>
    <col min="13058" max="13058" width="7.5703125" style="64" customWidth="1"/>
    <col min="13059" max="13059" width="29.28515625" style="64" customWidth="1"/>
    <col min="13060" max="13060" width="28.7109375" style="64" customWidth="1"/>
    <col min="13061" max="13061" width="22.42578125" style="64" customWidth="1"/>
    <col min="13062" max="13062" width="7.28515625" style="64" customWidth="1"/>
    <col min="13063" max="13063" width="18.5703125" style="64" customWidth="1"/>
    <col min="13064" max="13064" width="15.42578125" style="64" customWidth="1"/>
    <col min="13065" max="13312" width="9.140625" style="64"/>
    <col min="13313" max="13313" width="8.85546875" style="64" customWidth="1"/>
    <col min="13314" max="13314" width="7.5703125" style="64" customWidth="1"/>
    <col min="13315" max="13315" width="29.28515625" style="64" customWidth="1"/>
    <col min="13316" max="13316" width="28.7109375" style="64" customWidth="1"/>
    <col min="13317" max="13317" width="22.42578125" style="64" customWidth="1"/>
    <col min="13318" max="13318" width="7.28515625" style="64" customWidth="1"/>
    <col min="13319" max="13319" width="18.5703125" style="64" customWidth="1"/>
    <col min="13320" max="13320" width="15.42578125" style="64" customWidth="1"/>
    <col min="13321" max="13568" width="9.140625" style="64"/>
    <col min="13569" max="13569" width="8.85546875" style="64" customWidth="1"/>
    <col min="13570" max="13570" width="7.5703125" style="64" customWidth="1"/>
    <col min="13571" max="13571" width="29.28515625" style="64" customWidth="1"/>
    <col min="13572" max="13572" width="28.7109375" style="64" customWidth="1"/>
    <col min="13573" max="13573" width="22.42578125" style="64" customWidth="1"/>
    <col min="13574" max="13574" width="7.28515625" style="64" customWidth="1"/>
    <col min="13575" max="13575" width="18.5703125" style="64" customWidth="1"/>
    <col min="13576" max="13576" width="15.42578125" style="64" customWidth="1"/>
    <col min="13577" max="13824" width="9.140625" style="64"/>
    <col min="13825" max="13825" width="8.85546875" style="64" customWidth="1"/>
    <col min="13826" max="13826" width="7.5703125" style="64" customWidth="1"/>
    <col min="13827" max="13827" width="29.28515625" style="64" customWidth="1"/>
    <col min="13828" max="13828" width="28.7109375" style="64" customWidth="1"/>
    <col min="13829" max="13829" width="22.42578125" style="64" customWidth="1"/>
    <col min="13830" max="13830" width="7.28515625" style="64" customWidth="1"/>
    <col min="13831" max="13831" width="18.5703125" style="64" customWidth="1"/>
    <col min="13832" max="13832" width="15.42578125" style="64" customWidth="1"/>
    <col min="13833" max="14080" width="9.140625" style="64"/>
    <col min="14081" max="14081" width="8.85546875" style="64" customWidth="1"/>
    <col min="14082" max="14082" width="7.5703125" style="64" customWidth="1"/>
    <col min="14083" max="14083" width="29.28515625" style="64" customWidth="1"/>
    <col min="14084" max="14084" width="28.7109375" style="64" customWidth="1"/>
    <col min="14085" max="14085" width="22.42578125" style="64" customWidth="1"/>
    <col min="14086" max="14086" width="7.28515625" style="64" customWidth="1"/>
    <col min="14087" max="14087" width="18.5703125" style="64" customWidth="1"/>
    <col min="14088" max="14088" width="15.42578125" style="64" customWidth="1"/>
    <col min="14089" max="14336" width="9.140625" style="64"/>
    <col min="14337" max="14337" width="8.85546875" style="64" customWidth="1"/>
    <col min="14338" max="14338" width="7.5703125" style="64" customWidth="1"/>
    <col min="14339" max="14339" width="29.28515625" style="64" customWidth="1"/>
    <col min="14340" max="14340" width="28.7109375" style="64" customWidth="1"/>
    <col min="14341" max="14341" width="22.42578125" style="64" customWidth="1"/>
    <col min="14342" max="14342" width="7.28515625" style="64" customWidth="1"/>
    <col min="14343" max="14343" width="18.5703125" style="64" customWidth="1"/>
    <col min="14344" max="14344" width="15.42578125" style="64" customWidth="1"/>
    <col min="14345" max="14592" width="9.140625" style="64"/>
    <col min="14593" max="14593" width="8.85546875" style="64" customWidth="1"/>
    <col min="14594" max="14594" width="7.5703125" style="64" customWidth="1"/>
    <col min="14595" max="14595" width="29.28515625" style="64" customWidth="1"/>
    <col min="14596" max="14596" width="28.7109375" style="64" customWidth="1"/>
    <col min="14597" max="14597" width="22.42578125" style="64" customWidth="1"/>
    <col min="14598" max="14598" width="7.28515625" style="64" customWidth="1"/>
    <col min="14599" max="14599" width="18.5703125" style="64" customWidth="1"/>
    <col min="14600" max="14600" width="15.42578125" style="64" customWidth="1"/>
    <col min="14601" max="14848" width="9.140625" style="64"/>
    <col min="14849" max="14849" width="8.85546875" style="64" customWidth="1"/>
    <col min="14850" max="14850" width="7.5703125" style="64" customWidth="1"/>
    <col min="14851" max="14851" width="29.28515625" style="64" customWidth="1"/>
    <col min="14852" max="14852" width="28.7109375" style="64" customWidth="1"/>
    <col min="14853" max="14853" width="22.42578125" style="64" customWidth="1"/>
    <col min="14854" max="14854" width="7.28515625" style="64" customWidth="1"/>
    <col min="14855" max="14855" width="18.5703125" style="64" customWidth="1"/>
    <col min="14856" max="14856" width="15.42578125" style="64" customWidth="1"/>
    <col min="14857" max="15104" width="9.140625" style="64"/>
    <col min="15105" max="15105" width="8.85546875" style="64" customWidth="1"/>
    <col min="15106" max="15106" width="7.5703125" style="64" customWidth="1"/>
    <col min="15107" max="15107" width="29.28515625" style="64" customWidth="1"/>
    <col min="15108" max="15108" width="28.7109375" style="64" customWidth="1"/>
    <col min="15109" max="15109" width="22.42578125" style="64" customWidth="1"/>
    <col min="15110" max="15110" width="7.28515625" style="64" customWidth="1"/>
    <col min="15111" max="15111" width="18.5703125" style="64" customWidth="1"/>
    <col min="15112" max="15112" width="15.42578125" style="64" customWidth="1"/>
    <col min="15113" max="15360" width="9.140625" style="64"/>
    <col min="15361" max="15361" width="8.85546875" style="64" customWidth="1"/>
    <col min="15362" max="15362" width="7.5703125" style="64" customWidth="1"/>
    <col min="15363" max="15363" width="29.28515625" style="64" customWidth="1"/>
    <col min="15364" max="15364" width="28.7109375" style="64" customWidth="1"/>
    <col min="15365" max="15365" width="22.42578125" style="64" customWidth="1"/>
    <col min="15366" max="15366" width="7.28515625" style="64" customWidth="1"/>
    <col min="15367" max="15367" width="18.5703125" style="64" customWidth="1"/>
    <col min="15368" max="15368" width="15.42578125" style="64" customWidth="1"/>
    <col min="15369" max="15616" width="9.140625" style="64"/>
    <col min="15617" max="15617" width="8.85546875" style="64" customWidth="1"/>
    <col min="15618" max="15618" width="7.5703125" style="64" customWidth="1"/>
    <col min="15619" max="15619" width="29.28515625" style="64" customWidth="1"/>
    <col min="15620" max="15620" width="28.7109375" style="64" customWidth="1"/>
    <col min="15621" max="15621" width="22.42578125" style="64" customWidth="1"/>
    <col min="15622" max="15622" width="7.28515625" style="64" customWidth="1"/>
    <col min="15623" max="15623" width="18.5703125" style="64" customWidth="1"/>
    <col min="15624" max="15624" width="15.42578125" style="64" customWidth="1"/>
    <col min="15625" max="15872" width="9.140625" style="64"/>
    <col min="15873" max="15873" width="8.85546875" style="64" customWidth="1"/>
    <col min="15874" max="15874" width="7.5703125" style="64" customWidth="1"/>
    <col min="15875" max="15875" width="29.28515625" style="64" customWidth="1"/>
    <col min="15876" max="15876" width="28.7109375" style="64" customWidth="1"/>
    <col min="15877" max="15877" width="22.42578125" style="64" customWidth="1"/>
    <col min="15878" max="15878" width="7.28515625" style="64" customWidth="1"/>
    <col min="15879" max="15879" width="18.5703125" style="64" customWidth="1"/>
    <col min="15880" max="15880" width="15.42578125" style="64" customWidth="1"/>
    <col min="15881" max="16128" width="9.140625" style="64"/>
    <col min="16129" max="16129" width="8.85546875" style="64" customWidth="1"/>
    <col min="16130" max="16130" width="7.5703125" style="64" customWidth="1"/>
    <col min="16131" max="16131" width="29.28515625" style="64" customWidth="1"/>
    <col min="16132" max="16132" width="28.7109375" style="64" customWidth="1"/>
    <col min="16133" max="16133" width="22.42578125" style="64" customWidth="1"/>
    <col min="16134" max="16134" width="7.28515625" style="64" customWidth="1"/>
    <col min="16135" max="16135" width="18.5703125" style="64" customWidth="1"/>
    <col min="16136" max="16136" width="15.42578125" style="64" customWidth="1"/>
    <col min="16137" max="16384" width="9.140625" style="64"/>
  </cols>
  <sheetData>
    <row r="1" spans="2:11" x14ac:dyDescent="0.2">
      <c r="B1" s="64" t="s">
        <v>942</v>
      </c>
    </row>
    <row r="2" spans="2:11" x14ac:dyDescent="0.2">
      <c r="B2" s="64" t="str">
        <f>'[1]1'!A2</f>
        <v xml:space="preserve">Registarski broj investicionog fonda: </v>
      </c>
      <c r="G2" s="142"/>
      <c r="H2" s="142"/>
      <c r="I2" s="142"/>
      <c r="J2" s="142"/>
      <c r="K2" s="142"/>
    </row>
    <row r="3" spans="2:11" x14ac:dyDescent="0.2">
      <c r="B3" s="64" t="str">
        <f>'[1]1'!A3</f>
        <v>Naziv društva za upravljanje investicionim fondom: Društvo za upravljanje investicionim fondovima Kristal invest A.D. Banja Luka</v>
      </c>
      <c r="G3" s="142"/>
      <c r="H3" s="142"/>
      <c r="I3" s="142"/>
      <c r="J3" s="142"/>
      <c r="K3" s="142"/>
    </row>
    <row r="4" spans="2:11" x14ac:dyDescent="0.2">
      <c r="B4" s="64" t="str">
        <f>'[1]1'!A4</f>
        <v>Matični broj društva za upravljanje investicionim fondom: 01935615</v>
      </c>
    </row>
    <row r="5" spans="2:11" x14ac:dyDescent="0.2">
      <c r="B5" s="64" t="str">
        <f>'[1]1'!A5</f>
        <v>JIB društva za upravljanje investicionim fondom: 4400819920004</v>
      </c>
    </row>
    <row r="6" spans="2:11" x14ac:dyDescent="0.2">
      <c r="B6" s="64" t="str">
        <f>'[1]1'!A6</f>
        <v>JIB zatvorenog investicionog fonda: JP-M-6</v>
      </c>
    </row>
    <row r="11" spans="2:11" x14ac:dyDescent="0.2">
      <c r="B11" s="201" t="s">
        <v>739</v>
      </c>
      <c r="C11" s="201"/>
      <c r="D11" s="201"/>
      <c r="E11" s="201"/>
    </row>
    <row r="12" spans="2:11" x14ac:dyDescent="0.2">
      <c r="B12" s="201" t="s">
        <v>924</v>
      </c>
      <c r="C12" s="201"/>
      <c r="D12" s="201"/>
      <c r="E12" s="201"/>
    </row>
    <row r="16" spans="2:11" ht="25.5" customHeight="1" x14ac:dyDescent="0.2">
      <c r="B16" s="68" t="s">
        <v>80</v>
      </c>
      <c r="C16" s="68" t="s">
        <v>513</v>
      </c>
      <c r="D16" s="68" t="s">
        <v>508</v>
      </c>
      <c r="E16" s="68" t="s">
        <v>506</v>
      </c>
    </row>
    <row r="17" spans="1:7" ht="15" customHeight="1" x14ac:dyDescent="0.2">
      <c r="B17" s="69">
        <v>1</v>
      </c>
      <c r="C17" s="67">
        <v>2</v>
      </c>
      <c r="D17" s="67">
        <v>3</v>
      </c>
      <c r="E17" s="67">
        <v>4</v>
      </c>
    </row>
    <row r="18" spans="1:7" ht="20.100000000000001" customHeight="1" x14ac:dyDescent="0.2">
      <c r="B18" s="68" t="s">
        <v>344</v>
      </c>
      <c r="C18" s="94" t="s">
        <v>738</v>
      </c>
      <c r="D18" s="131">
        <v>45825102.619999997</v>
      </c>
      <c r="E18" s="143">
        <v>82.624600000000001</v>
      </c>
    </row>
    <row r="19" spans="1:7" ht="20.100000000000001" customHeight="1" x14ac:dyDescent="0.2">
      <c r="B19" s="68" t="s">
        <v>343</v>
      </c>
      <c r="C19" s="94" t="s">
        <v>737</v>
      </c>
      <c r="D19" s="131">
        <v>3116146.15</v>
      </c>
      <c r="E19" s="143">
        <v>5.6185</v>
      </c>
    </row>
    <row r="20" spans="1:7" ht="20.100000000000001" customHeight="1" x14ac:dyDescent="0.2">
      <c r="B20" s="68" t="s">
        <v>342</v>
      </c>
      <c r="C20" s="94" t="s">
        <v>615</v>
      </c>
      <c r="D20" s="131"/>
      <c r="E20" s="143"/>
    </row>
    <row r="21" spans="1:7" ht="20.100000000000001" customHeight="1" x14ac:dyDescent="0.2">
      <c r="B21" s="68" t="s">
        <v>44</v>
      </c>
      <c r="C21" s="94" t="s">
        <v>736</v>
      </c>
      <c r="D21" s="131">
        <v>4274349.91</v>
      </c>
      <c r="E21" s="143">
        <v>7.7068000000000003</v>
      </c>
    </row>
    <row r="22" spans="1:7" ht="20.100000000000001" customHeight="1" x14ac:dyDescent="0.2">
      <c r="B22" s="68" t="s">
        <v>622</v>
      </c>
      <c r="C22" s="94" t="s">
        <v>735</v>
      </c>
      <c r="D22" s="131">
        <v>1030627.95</v>
      </c>
      <c r="E22" s="143">
        <v>1.8583000000000001</v>
      </c>
    </row>
    <row r="23" spans="1:7" ht="20.100000000000001" customHeight="1" x14ac:dyDescent="0.2">
      <c r="B23" s="68" t="s">
        <v>74</v>
      </c>
      <c r="C23" s="94" t="s">
        <v>734</v>
      </c>
      <c r="D23" s="131">
        <v>1215592.27</v>
      </c>
      <c r="E23" s="143">
        <v>2.1918000000000002</v>
      </c>
    </row>
    <row r="24" spans="1:7" ht="20.100000000000001" customHeight="1" x14ac:dyDescent="0.2">
      <c r="B24" s="68"/>
      <c r="C24" s="94" t="s">
        <v>733</v>
      </c>
      <c r="D24" s="131">
        <f>SUM(D18:D23)</f>
        <v>55461818.899999999</v>
      </c>
      <c r="E24" s="143">
        <f>SUM(E18:E23)</f>
        <v>100</v>
      </c>
      <c r="F24" s="144"/>
    </row>
    <row r="25" spans="1:7" ht="24" customHeight="1" x14ac:dyDescent="0.2"/>
    <row r="26" spans="1:7" ht="31.5" customHeight="1" x14ac:dyDescent="0.2">
      <c r="A26" s="132" t="s">
        <v>83</v>
      </c>
      <c r="B26" s="132"/>
      <c r="C26" s="145"/>
      <c r="D26" s="132" t="s">
        <v>732</v>
      </c>
      <c r="E26" s="224" t="s">
        <v>86</v>
      </c>
      <c r="F26" s="224"/>
      <c r="G26" s="224"/>
    </row>
    <row r="27" spans="1:7" ht="35.25" customHeight="1" x14ac:dyDescent="0.2">
      <c r="A27" s="132" t="s">
        <v>941</v>
      </c>
      <c r="B27" s="132"/>
      <c r="C27" s="145"/>
      <c r="D27" s="173" t="s">
        <v>887</v>
      </c>
      <c r="E27" s="231" t="s">
        <v>340</v>
      </c>
      <c r="F27" s="231"/>
      <c r="G27" s="231"/>
    </row>
    <row r="28" spans="1:7" ht="14.25" customHeight="1" x14ac:dyDescent="0.2">
      <c r="A28" s="145"/>
      <c r="C28" s="145"/>
      <c r="D28" s="145"/>
      <c r="E28" s="145"/>
      <c r="F28" s="145"/>
      <c r="G28" s="145"/>
    </row>
    <row r="29" spans="1:7" x14ac:dyDescent="0.2">
      <c r="A29" s="145"/>
      <c r="B29" s="145"/>
      <c r="C29" s="145"/>
      <c r="D29" s="145"/>
      <c r="E29" s="145"/>
      <c r="F29" s="145"/>
      <c r="G29" s="145"/>
    </row>
    <row r="30" spans="1:7" x14ac:dyDescent="0.2">
      <c r="A30" s="145"/>
      <c r="B30" s="145"/>
      <c r="C30" s="145"/>
      <c r="D30" s="145"/>
      <c r="E30" s="145"/>
      <c r="F30" s="145"/>
      <c r="G30" s="145"/>
    </row>
    <row r="31" spans="1:7" x14ac:dyDescent="0.2">
      <c r="A31" s="145"/>
      <c r="B31" s="145"/>
      <c r="C31" s="145"/>
      <c r="D31" s="145"/>
      <c r="E31" s="145"/>
      <c r="F31" s="145"/>
      <c r="G31" s="145"/>
    </row>
    <row r="32" spans="1:7" x14ac:dyDescent="0.2">
      <c r="A32" s="145"/>
      <c r="B32" s="145"/>
      <c r="C32" s="145"/>
      <c r="D32" s="145"/>
      <c r="E32" s="145"/>
      <c r="F32" s="145"/>
      <c r="G32" s="145"/>
    </row>
    <row r="33" spans="1:7" x14ac:dyDescent="0.2">
      <c r="A33" s="145"/>
      <c r="B33" s="145"/>
      <c r="C33" s="145"/>
      <c r="D33" s="145"/>
      <c r="E33" s="145"/>
      <c r="F33" s="145"/>
      <c r="G33" s="145"/>
    </row>
    <row r="34" spans="1:7" x14ac:dyDescent="0.2">
      <c r="A34" s="145"/>
      <c r="B34" s="145"/>
      <c r="C34" s="145"/>
      <c r="D34" s="145"/>
      <c r="E34" s="145"/>
      <c r="F34" s="145"/>
      <c r="G34" s="145"/>
    </row>
    <row r="35" spans="1:7" x14ac:dyDescent="0.2">
      <c r="A35" s="145"/>
      <c r="B35" s="145"/>
      <c r="C35" s="145"/>
      <c r="D35" s="145"/>
      <c r="E35" s="145"/>
      <c r="F35" s="145"/>
      <c r="G35" s="145"/>
    </row>
    <row r="42" spans="1:7" ht="22.5" customHeight="1" x14ac:dyDescent="0.2">
      <c r="B42" s="201"/>
      <c r="C42" s="201"/>
      <c r="D42" s="201"/>
      <c r="E42" s="201"/>
    </row>
    <row r="43" spans="1:7" x14ac:dyDescent="0.2">
      <c r="B43" s="201"/>
      <c r="C43" s="201"/>
      <c r="D43" s="201"/>
      <c r="E43" s="201"/>
    </row>
    <row r="44" spans="1:7" x14ac:dyDescent="0.2">
      <c r="B44" s="201"/>
      <c r="C44" s="201"/>
      <c r="D44" s="201"/>
      <c r="E44" s="201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topLeftCell="A4" zoomScaleNormal="100" zoomScaleSheetLayoutView="100" workbookViewId="0">
      <selection activeCell="D35" sqref="D35:D36"/>
    </sheetView>
  </sheetViews>
  <sheetFormatPr defaultRowHeight="12.75" customHeight="1" x14ac:dyDescent="0.2"/>
  <cols>
    <col min="1" max="1" width="8.85546875" style="64" customWidth="1"/>
    <col min="2" max="2" width="18.140625" style="64" customWidth="1"/>
    <col min="3" max="3" width="29.28515625" style="64" customWidth="1"/>
    <col min="4" max="4" width="28.7109375" style="64" customWidth="1"/>
    <col min="5" max="5" width="22.42578125" style="64" customWidth="1"/>
    <col min="6" max="6" width="15.140625" style="64" customWidth="1"/>
    <col min="7" max="7" width="18.5703125" style="64" customWidth="1"/>
    <col min="8" max="8" width="15.42578125" style="64" customWidth="1"/>
    <col min="9" max="256" width="9.140625" style="64"/>
    <col min="257" max="257" width="8.85546875" style="64" customWidth="1"/>
    <col min="258" max="258" width="18.140625" style="64" customWidth="1"/>
    <col min="259" max="259" width="29.28515625" style="64" customWidth="1"/>
    <col min="260" max="260" width="28.7109375" style="64" customWidth="1"/>
    <col min="261" max="261" width="22.42578125" style="64" customWidth="1"/>
    <col min="262" max="262" width="15.140625" style="64" customWidth="1"/>
    <col min="263" max="263" width="18.5703125" style="64" customWidth="1"/>
    <col min="264" max="264" width="15.42578125" style="64" customWidth="1"/>
    <col min="265" max="512" width="9.140625" style="64"/>
    <col min="513" max="513" width="8.85546875" style="64" customWidth="1"/>
    <col min="514" max="514" width="18.140625" style="64" customWidth="1"/>
    <col min="515" max="515" width="29.28515625" style="64" customWidth="1"/>
    <col min="516" max="516" width="28.7109375" style="64" customWidth="1"/>
    <col min="517" max="517" width="22.42578125" style="64" customWidth="1"/>
    <col min="518" max="518" width="15.140625" style="64" customWidth="1"/>
    <col min="519" max="519" width="18.5703125" style="64" customWidth="1"/>
    <col min="520" max="520" width="15.42578125" style="64" customWidth="1"/>
    <col min="521" max="768" width="9.140625" style="64"/>
    <col min="769" max="769" width="8.85546875" style="64" customWidth="1"/>
    <col min="770" max="770" width="18.140625" style="64" customWidth="1"/>
    <col min="771" max="771" width="29.28515625" style="64" customWidth="1"/>
    <col min="772" max="772" width="28.7109375" style="64" customWidth="1"/>
    <col min="773" max="773" width="22.42578125" style="64" customWidth="1"/>
    <col min="774" max="774" width="15.140625" style="64" customWidth="1"/>
    <col min="775" max="775" width="18.5703125" style="64" customWidth="1"/>
    <col min="776" max="776" width="15.42578125" style="64" customWidth="1"/>
    <col min="777" max="1024" width="9.140625" style="64"/>
    <col min="1025" max="1025" width="8.85546875" style="64" customWidth="1"/>
    <col min="1026" max="1026" width="18.140625" style="64" customWidth="1"/>
    <col min="1027" max="1027" width="29.28515625" style="64" customWidth="1"/>
    <col min="1028" max="1028" width="28.7109375" style="64" customWidth="1"/>
    <col min="1029" max="1029" width="22.42578125" style="64" customWidth="1"/>
    <col min="1030" max="1030" width="15.140625" style="64" customWidth="1"/>
    <col min="1031" max="1031" width="18.5703125" style="64" customWidth="1"/>
    <col min="1032" max="1032" width="15.42578125" style="64" customWidth="1"/>
    <col min="1033" max="1280" width="9.140625" style="64"/>
    <col min="1281" max="1281" width="8.85546875" style="64" customWidth="1"/>
    <col min="1282" max="1282" width="18.140625" style="64" customWidth="1"/>
    <col min="1283" max="1283" width="29.28515625" style="64" customWidth="1"/>
    <col min="1284" max="1284" width="28.7109375" style="64" customWidth="1"/>
    <col min="1285" max="1285" width="22.42578125" style="64" customWidth="1"/>
    <col min="1286" max="1286" width="15.140625" style="64" customWidth="1"/>
    <col min="1287" max="1287" width="18.5703125" style="64" customWidth="1"/>
    <col min="1288" max="1288" width="15.42578125" style="64" customWidth="1"/>
    <col min="1289" max="1536" width="9.140625" style="64"/>
    <col min="1537" max="1537" width="8.85546875" style="64" customWidth="1"/>
    <col min="1538" max="1538" width="18.140625" style="64" customWidth="1"/>
    <col min="1539" max="1539" width="29.28515625" style="64" customWidth="1"/>
    <col min="1540" max="1540" width="28.7109375" style="64" customWidth="1"/>
    <col min="1541" max="1541" width="22.42578125" style="64" customWidth="1"/>
    <col min="1542" max="1542" width="15.140625" style="64" customWidth="1"/>
    <col min="1543" max="1543" width="18.5703125" style="64" customWidth="1"/>
    <col min="1544" max="1544" width="15.42578125" style="64" customWidth="1"/>
    <col min="1545" max="1792" width="9.140625" style="64"/>
    <col min="1793" max="1793" width="8.85546875" style="64" customWidth="1"/>
    <col min="1794" max="1794" width="18.140625" style="64" customWidth="1"/>
    <col min="1795" max="1795" width="29.28515625" style="64" customWidth="1"/>
    <col min="1796" max="1796" width="28.7109375" style="64" customWidth="1"/>
    <col min="1797" max="1797" width="22.42578125" style="64" customWidth="1"/>
    <col min="1798" max="1798" width="15.140625" style="64" customWidth="1"/>
    <col min="1799" max="1799" width="18.5703125" style="64" customWidth="1"/>
    <col min="1800" max="1800" width="15.42578125" style="64" customWidth="1"/>
    <col min="1801" max="2048" width="9.140625" style="64"/>
    <col min="2049" max="2049" width="8.85546875" style="64" customWidth="1"/>
    <col min="2050" max="2050" width="18.140625" style="64" customWidth="1"/>
    <col min="2051" max="2051" width="29.28515625" style="64" customWidth="1"/>
    <col min="2052" max="2052" width="28.7109375" style="64" customWidth="1"/>
    <col min="2053" max="2053" width="22.42578125" style="64" customWidth="1"/>
    <col min="2054" max="2054" width="15.140625" style="64" customWidth="1"/>
    <col min="2055" max="2055" width="18.5703125" style="64" customWidth="1"/>
    <col min="2056" max="2056" width="15.42578125" style="64" customWidth="1"/>
    <col min="2057" max="2304" width="9.140625" style="64"/>
    <col min="2305" max="2305" width="8.85546875" style="64" customWidth="1"/>
    <col min="2306" max="2306" width="18.140625" style="64" customWidth="1"/>
    <col min="2307" max="2307" width="29.28515625" style="64" customWidth="1"/>
    <col min="2308" max="2308" width="28.7109375" style="64" customWidth="1"/>
    <col min="2309" max="2309" width="22.42578125" style="64" customWidth="1"/>
    <col min="2310" max="2310" width="15.140625" style="64" customWidth="1"/>
    <col min="2311" max="2311" width="18.5703125" style="64" customWidth="1"/>
    <col min="2312" max="2312" width="15.42578125" style="64" customWidth="1"/>
    <col min="2313" max="2560" width="9.140625" style="64"/>
    <col min="2561" max="2561" width="8.85546875" style="64" customWidth="1"/>
    <col min="2562" max="2562" width="18.140625" style="64" customWidth="1"/>
    <col min="2563" max="2563" width="29.28515625" style="64" customWidth="1"/>
    <col min="2564" max="2564" width="28.7109375" style="64" customWidth="1"/>
    <col min="2565" max="2565" width="22.42578125" style="64" customWidth="1"/>
    <col min="2566" max="2566" width="15.140625" style="64" customWidth="1"/>
    <col min="2567" max="2567" width="18.5703125" style="64" customWidth="1"/>
    <col min="2568" max="2568" width="15.42578125" style="64" customWidth="1"/>
    <col min="2569" max="2816" width="9.140625" style="64"/>
    <col min="2817" max="2817" width="8.85546875" style="64" customWidth="1"/>
    <col min="2818" max="2818" width="18.140625" style="64" customWidth="1"/>
    <col min="2819" max="2819" width="29.28515625" style="64" customWidth="1"/>
    <col min="2820" max="2820" width="28.7109375" style="64" customWidth="1"/>
    <col min="2821" max="2821" width="22.42578125" style="64" customWidth="1"/>
    <col min="2822" max="2822" width="15.140625" style="64" customWidth="1"/>
    <col min="2823" max="2823" width="18.5703125" style="64" customWidth="1"/>
    <col min="2824" max="2824" width="15.42578125" style="64" customWidth="1"/>
    <col min="2825" max="3072" width="9.140625" style="64"/>
    <col min="3073" max="3073" width="8.85546875" style="64" customWidth="1"/>
    <col min="3074" max="3074" width="18.140625" style="64" customWidth="1"/>
    <col min="3075" max="3075" width="29.28515625" style="64" customWidth="1"/>
    <col min="3076" max="3076" width="28.7109375" style="64" customWidth="1"/>
    <col min="3077" max="3077" width="22.42578125" style="64" customWidth="1"/>
    <col min="3078" max="3078" width="15.140625" style="64" customWidth="1"/>
    <col min="3079" max="3079" width="18.5703125" style="64" customWidth="1"/>
    <col min="3080" max="3080" width="15.42578125" style="64" customWidth="1"/>
    <col min="3081" max="3328" width="9.140625" style="64"/>
    <col min="3329" max="3329" width="8.85546875" style="64" customWidth="1"/>
    <col min="3330" max="3330" width="18.140625" style="64" customWidth="1"/>
    <col min="3331" max="3331" width="29.28515625" style="64" customWidth="1"/>
    <col min="3332" max="3332" width="28.7109375" style="64" customWidth="1"/>
    <col min="3333" max="3333" width="22.42578125" style="64" customWidth="1"/>
    <col min="3334" max="3334" width="15.140625" style="64" customWidth="1"/>
    <col min="3335" max="3335" width="18.5703125" style="64" customWidth="1"/>
    <col min="3336" max="3336" width="15.42578125" style="64" customWidth="1"/>
    <col min="3337" max="3584" width="9.140625" style="64"/>
    <col min="3585" max="3585" width="8.85546875" style="64" customWidth="1"/>
    <col min="3586" max="3586" width="18.140625" style="64" customWidth="1"/>
    <col min="3587" max="3587" width="29.28515625" style="64" customWidth="1"/>
    <col min="3588" max="3588" width="28.7109375" style="64" customWidth="1"/>
    <col min="3589" max="3589" width="22.42578125" style="64" customWidth="1"/>
    <col min="3590" max="3590" width="15.140625" style="64" customWidth="1"/>
    <col min="3591" max="3591" width="18.5703125" style="64" customWidth="1"/>
    <col min="3592" max="3592" width="15.42578125" style="64" customWidth="1"/>
    <col min="3593" max="3840" width="9.140625" style="64"/>
    <col min="3841" max="3841" width="8.85546875" style="64" customWidth="1"/>
    <col min="3842" max="3842" width="18.140625" style="64" customWidth="1"/>
    <col min="3843" max="3843" width="29.28515625" style="64" customWidth="1"/>
    <col min="3844" max="3844" width="28.7109375" style="64" customWidth="1"/>
    <col min="3845" max="3845" width="22.42578125" style="64" customWidth="1"/>
    <col min="3846" max="3846" width="15.140625" style="64" customWidth="1"/>
    <col min="3847" max="3847" width="18.5703125" style="64" customWidth="1"/>
    <col min="3848" max="3848" width="15.42578125" style="64" customWidth="1"/>
    <col min="3849" max="4096" width="9.140625" style="64"/>
    <col min="4097" max="4097" width="8.85546875" style="64" customWidth="1"/>
    <col min="4098" max="4098" width="18.140625" style="64" customWidth="1"/>
    <col min="4099" max="4099" width="29.28515625" style="64" customWidth="1"/>
    <col min="4100" max="4100" width="28.7109375" style="64" customWidth="1"/>
    <col min="4101" max="4101" width="22.42578125" style="64" customWidth="1"/>
    <col min="4102" max="4102" width="15.140625" style="64" customWidth="1"/>
    <col min="4103" max="4103" width="18.5703125" style="64" customWidth="1"/>
    <col min="4104" max="4104" width="15.42578125" style="64" customWidth="1"/>
    <col min="4105" max="4352" width="9.140625" style="64"/>
    <col min="4353" max="4353" width="8.85546875" style="64" customWidth="1"/>
    <col min="4354" max="4354" width="18.140625" style="64" customWidth="1"/>
    <col min="4355" max="4355" width="29.28515625" style="64" customWidth="1"/>
    <col min="4356" max="4356" width="28.7109375" style="64" customWidth="1"/>
    <col min="4357" max="4357" width="22.42578125" style="64" customWidth="1"/>
    <col min="4358" max="4358" width="15.140625" style="64" customWidth="1"/>
    <col min="4359" max="4359" width="18.5703125" style="64" customWidth="1"/>
    <col min="4360" max="4360" width="15.42578125" style="64" customWidth="1"/>
    <col min="4361" max="4608" width="9.140625" style="64"/>
    <col min="4609" max="4609" width="8.85546875" style="64" customWidth="1"/>
    <col min="4610" max="4610" width="18.140625" style="64" customWidth="1"/>
    <col min="4611" max="4611" width="29.28515625" style="64" customWidth="1"/>
    <col min="4612" max="4612" width="28.7109375" style="64" customWidth="1"/>
    <col min="4613" max="4613" width="22.42578125" style="64" customWidth="1"/>
    <col min="4614" max="4614" width="15.140625" style="64" customWidth="1"/>
    <col min="4615" max="4615" width="18.5703125" style="64" customWidth="1"/>
    <col min="4616" max="4616" width="15.42578125" style="64" customWidth="1"/>
    <col min="4617" max="4864" width="9.140625" style="64"/>
    <col min="4865" max="4865" width="8.85546875" style="64" customWidth="1"/>
    <col min="4866" max="4866" width="18.140625" style="64" customWidth="1"/>
    <col min="4867" max="4867" width="29.28515625" style="64" customWidth="1"/>
    <col min="4868" max="4868" width="28.7109375" style="64" customWidth="1"/>
    <col min="4869" max="4869" width="22.42578125" style="64" customWidth="1"/>
    <col min="4870" max="4870" width="15.140625" style="64" customWidth="1"/>
    <col min="4871" max="4871" width="18.5703125" style="64" customWidth="1"/>
    <col min="4872" max="4872" width="15.42578125" style="64" customWidth="1"/>
    <col min="4873" max="5120" width="9.140625" style="64"/>
    <col min="5121" max="5121" width="8.85546875" style="64" customWidth="1"/>
    <col min="5122" max="5122" width="18.140625" style="64" customWidth="1"/>
    <col min="5123" max="5123" width="29.28515625" style="64" customWidth="1"/>
    <col min="5124" max="5124" width="28.7109375" style="64" customWidth="1"/>
    <col min="5125" max="5125" width="22.42578125" style="64" customWidth="1"/>
    <col min="5126" max="5126" width="15.140625" style="64" customWidth="1"/>
    <col min="5127" max="5127" width="18.5703125" style="64" customWidth="1"/>
    <col min="5128" max="5128" width="15.42578125" style="64" customWidth="1"/>
    <col min="5129" max="5376" width="9.140625" style="64"/>
    <col min="5377" max="5377" width="8.85546875" style="64" customWidth="1"/>
    <col min="5378" max="5378" width="18.140625" style="64" customWidth="1"/>
    <col min="5379" max="5379" width="29.28515625" style="64" customWidth="1"/>
    <col min="5380" max="5380" width="28.7109375" style="64" customWidth="1"/>
    <col min="5381" max="5381" width="22.42578125" style="64" customWidth="1"/>
    <col min="5382" max="5382" width="15.140625" style="64" customWidth="1"/>
    <col min="5383" max="5383" width="18.5703125" style="64" customWidth="1"/>
    <col min="5384" max="5384" width="15.42578125" style="64" customWidth="1"/>
    <col min="5385" max="5632" width="9.140625" style="64"/>
    <col min="5633" max="5633" width="8.85546875" style="64" customWidth="1"/>
    <col min="5634" max="5634" width="18.140625" style="64" customWidth="1"/>
    <col min="5635" max="5635" width="29.28515625" style="64" customWidth="1"/>
    <col min="5636" max="5636" width="28.7109375" style="64" customWidth="1"/>
    <col min="5637" max="5637" width="22.42578125" style="64" customWidth="1"/>
    <col min="5638" max="5638" width="15.140625" style="64" customWidth="1"/>
    <col min="5639" max="5639" width="18.5703125" style="64" customWidth="1"/>
    <col min="5640" max="5640" width="15.42578125" style="64" customWidth="1"/>
    <col min="5641" max="5888" width="9.140625" style="64"/>
    <col min="5889" max="5889" width="8.85546875" style="64" customWidth="1"/>
    <col min="5890" max="5890" width="18.140625" style="64" customWidth="1"/>
    <col min="5891" max="5891" width="29.28515625" style="64" customWidth="1"/>
    <col min="5892" max="5892" width="28.7109375" style="64" customWidth="1"/>
    <col min="5893" max="5893" width="22.42578125" style="64" customWidth="1"/>
    <col min="5894" max="5894" width="15.140625" style="64" customWidth="1"/>
    <col min="5895" max="5895" width="18.5703125" style="64" customWidth="1"/>
    <col min="5896" max="5896" width="15.42578125" style="64" customWidth="1"/>
    <col min="5897" max="6144" width="9.140625" style="64"/>
    <col min="6145" max="6145" width="8.85546875" style="64" customWidth="1"/>
    <col min="6146" max="6146" width="18.140625" style="64" customWidth="1"/>
    <col min="6147" max="6147" width="29.28515625" style="64" customWidth="1"/>
    <col min="6148" max="6148" width="28.7109375" style="64" customWidth="1"/>
    <col min="6149" max="6149" width="22.42578125" style="64" customWidth="1"/>
    <col min="6150" max="6150" width="15.140625" style="64" customWidth="1"/>
    <col min="6151" max="6151" width="18.5703125" style="64" customWidth="1"/>
    <col min="6152" max="6152" width="15.42578125" style="64" customWidth="1"/>
    <col min="6153" max="6400" width="9.140625" style="64"/>
    <col min="6401" max="6401" width="8.85546875" style="64" customWidth="1"/>
    <col min="6402" max="6402" width="18.140625" style="64" customWidth="1"/>
    <col min="6403" max="6403" width="29.28515625" style="64" customWidth="1"/>
    <col min="6404" max="6404" width="28.7109375" style="64" customWidth="1"/>
    <col min="6405" max="6405" width="22.42578125" style="64" customWidth="1"/>
    <col min="6406" max="6406" width="15.140625" style="64" customWidth="1"/>
    <col min="6407" max="6407" width="18.5703125" style="64" customWidth="1"/>
    <col min="6408" max="6408" width="15.42578125" style="64" customWidth="1"/>
    <col min="6409" max="6656" width="9.140625" style="64"/>
    <col min="6657" max="6657" width="8.85546875" style="64" customWidth="1"/>
    <col min="6658" max="6658" width="18.140625" style="64" customWidth="1"/>
    <col min="6659" max="6659" width="29.28515625" style="64" customWidth="1"/>
    <col min="6660" max="6660" width="28.7109375" style="64" customWidth="1"/>
    <col min="6661" max="6661" width="22.42578125" style="64" customWidth="1"/>
    <col min="6662" max="6662" width="15.140625" style="64" customWidth="1"/>
    <col min="6663" max="6663" width="18.5703125" style="64" customWidth="1"/>
    <col min="6664" max="6664" width="15.42578125" style="64" customWidth="1"/>
    <col min="6665" max="6912" width="9.140625" style="64"/>
    <col min="6913" max="6913" width="8.85546875" style="64" customWidth="1"/>
    <col min="6914" max="6914" width="18.140625" style="64" customWidth="1"/>
    <col min="6915" max="6915" width="29.28515625" style="64" customWidth="1"/>
    <col min="6916" max="6916" width="28.7109375" style="64" customWidth="1"/>
    <col min="6917" max="6917" width="22.42578125" style="64" customWidth="1"/>
    <col min="6918" max="6918" width="15.140625" style="64" customWidth="1"/>
    <col min="6919" max="6919" width="18.5703125" style="64" customWidth="1"/>
    <col min="6920" max="6920" width="15.42578125" style="64" customWidth="1"/>
    <col min="6921" max="7168" width="9.140625" style="64"/>
    <col min="7169" max="7169" width="8.85546875" style="64" customWidth="1"/>
    <col min="7170" max="7170" width="18.140625" style="64" customWidth="1"/>
    <col min="7171" max="7171" width="29.28515625" style="64" customWidth="1"/>
    <col min="7172" max="7172" width="28.7109375" style="64" customWidth="1"/>
    <col min="7173" max="7173" width="22.42578125" style="64" customWidth="1"/>
    <col min="7174" max="7174" width="15.140625" style="64" customWidth="1"/>
    <col min="7175" max="7175" width="18.5703125" style="64" customWidth="1"/>
    <col min="7176" max="7176" width="15.42578125" style="64" customWidth="1"/>
    <col min="7177" max="7424" width="9.140625" style="64"/>
    <col min="7425" max="7425" width="8.85546875" style="64" customWidth="1"/>
    <col min="7426" max="7426" width="18.140625" style="64" customWidth="1"/>
    <col min="7427" max="7427" width="29.28515625" style="64" customWidth="1"/>
    <col min="7428" max="7428" width="28.7109375" style="64" customWidth="1"/>
    <col min="7429" max="7429" width="22.42578125" style="64" customWidth="1"/>
    <col min="7430" max="7430" width="15.140625" style="64" customWidth="1"/>
    <col min="7431" max="7431" width="18.5703125" style="64" customWidth="1"/>
    <col min="7432" max="7432" width="15.42578125" style="64" customWidth="1"/>
    <col min="7433" max="7680" width="9.140625" style="64"/>
    <col min="7681" max="7681" width="8.85546875" style="64" customWidth="1"/>
    <col min="7682" max="7682" width="18.140625" style="64" customWidth="1"/>
    <col min="7683" max="7683" width="29.28515625" style="64" customWidth="1"/>
    <col min="7684" max="7684" width="28.7109375" style="64" customWidth="1"/>
    <col min="7685" max="7685" width="22.42578125" style="64" customWidth="1"/>
    <col min="7686" max="7686" width="15.140625" style="64" customWidth="1"/>
    <col min="7687" max="7687" width="18.5703125" style="64" customWidth="1"/>
    <col min="7688" max="7688" width="15.42578125" style="64" customWidth="1"/>
    <col min="7689" max="7936" width="9.140625" style="64"/>
    <col min="7937" max="7937" width="8.85546875" style="64" customWidth="1"/>
    <col min="7938" max="7938" width="18.140625" style="64" customWidth="1"/>
    <col min="7939" max="7939" width="29.28515625" style="64" customWidth="1"/>
    <col min="7940" max="7940" width="28.7109375" style="64" customWidth="1"/>
    <col min="7941" max="7941" width="22.42578125" style="64" customWidth="1"/>
    <col min="7942" max="7942" width="15.140625" style="64" customWidth="1"/>
    <col min="7943" max="7943" width="18.5703125" style="64" customWidth="1"/>
    <col min="7944" max="7944" width="15.42578125" style="64" customWidth="1"/>
    <col min="7945" max="8192" width="9.140625" style="64"/>
    <col min="8193" max="8193" width="8.85546875" style="64" customWidth="1"/>
    <col min="8194" max="8194" width="18.140625" style="64" customWidth="1"/>
    <col min="8195" max="8195" width="29.28515625" style="64" customWidth="1"/>
    <col min="8196" max="8196" width="28.7109375" style="64" customWidth="1"/>
    <col min="8197" max="8197" width="22.42578125" style="64" customWidth="1"/>
    <col min="8198" max="8198" width="15.140625" style="64" customWidth="1"/>
    <col min="8199" max="8199" width="18.5703125" style="64" customWidth="1"/>
    <col min="8200" max="8200" width="15.42578125" style="64" customWidth="1"/>
    <col min="8201" max="8448" width="9.140625" style="64"/>
    <col min="8449" max="8449" width="8.85546875" style="64" customWidth="1"/>
    <col min="8450" max="8450" width="18.140625" style="64" customWidth="1"/>
    <col min="8451" max="8451" width="29.28515625" style="64" customWidth="1"/>
    <col min="8452" max="8452" width="28.7109375" style="64" customWidth="1"/>
    <col min="8453" max="8453" width="22.42578125" style="64" customWidth="1"/>
    <col min="8454" max="8454" width="15.140625" style="64" customWidth="1"/>
    <col min="8455" max="8455" width="18.5703125" style="64" customWidth="1"/>
    <col min="8456" max="8456" width="15.42578125" style="64" customWidth="1"/>
    <col min="8457" max="8704" width="9.140625" style="64"/>
    <col min="8705" max="8705" width="8.85546875" style="64" customWidth="1"/>
    <col min="8706" max="8706" width="18.140625" style="64" customWidth="1"/>
    <col min="8707" max="8707" width="29.28515625" style="64" customWidth="1"/>
    <col min="8708" max="8708" width="28.7109375" style="64" customWidth="1"/>
    <col min="8709" max="8709" width="22.42578125" style="64" customWidth="1"/>
    <col min="8710" max="8710" width="15.140625" style="64" customWidth="1"/>
    <col min="8711" max="8711" width="18.5703125" style="64" customWidth="1"/>
    <col min="8712" max="8712" width="15.42578125" style="64" customWidth="1"/>
    <col min="8713" max="8960" width="9.140625" style="64"/>
    <col min="8961" max="8961" width="8.85546875" style="64" customWidth="1"/>
    <col min="8962" max="8962" width="18.140625" style="64" customWidth="1"/>
    <col min="8963" max="8963" width="29.28515625" style="64" customWidth="1"/>
    <col min="8964" max="8964" width="28.7109375" style="64" customWidth="1"/>
    <col min="8965" max="8965" width="22.42578125" style="64" customWidth="1"/>
    <col min="8966" max="8966" width="15.140625" style="64" customWidth="1"/>
    <col min="8967" max="8967" width="18.5703125" style="64" customWidth="1"/>
    <col min="8968" max="8968" width="15.42578125" style="64" customWidth="1"/>
    <col min="8969" max="9216" width="9.140625" style="64"/>
    <col min="9217" max="9217" width="8.85546875" style="64" customWidth="1"/>
    <col min="9218" max="9218" width="18.140625" style="64" customWidth="1"/>
    <col min="9219" max="9219" width="29.28515625" style="64" customWidth="1"/>
    <col min="9220" max="9220" width="28.7109375" style="64" customWidth="1"/>
    <col min="9221" max="9221" width="22.42578125" style="64" customWidth="1"/>
    <col min="9222" max="9222" width="15.140625" style="64" customWidth="1"/>
    <col min="9223" max="9223" width="18.5703125" style="64" customWidth="1"/>
    <col min="9224" max="9224" width="15.42578125" style="64" customWidth="1"/>
    <col min="9225" max="9472" width="9.140625" style="64"/>
    <col min="9473" max="9473" width="8.85546875" style="64" customWidth="1"/>
    <col min="9474" max="9474" width="18.140625" style="64" customWidth="1"/>
    <col min="9475" max="9475" width="29.28515625" style="64" customWidth="1"/>
    <col min="9476" max="9476" width="28.7109375" style="64" customWidth="1"/>
    <col min="9477" max="9477" width="22.42578125" style="64" customWidth="1"/>
    <col min="9478" max="9478" width="15.140625" style="64" customWidth="1"/>
    <col min="9479" max="9479" width="18.5703125" style="64" customWidth="1"/>
    <col min="9480" max="9480" width="15.42578125" style="64" customWidth="1"/>
    <col min="9481" max="9728" width="9.140625" style="64"/>
    <col min="9729" max="9729" width="8.85546875" style="64" customWidth="1"/>
    <col min="9730" max="9730" width="18.140625" style="64" customWidth="1"/>
    <col min="9731" max="9731" width="29.28515625" style="64" customWidth="1"/>
    <col min="9732" max="9732" width="28.7109375" style="64" customWidth="1"/>
    <col min="9733" max="9733" width="22.42578125" style="64" customWidth="1"/>
    <col min="9734" max="9734" width="15.140625" style="64" customWidth="1"/>
    <col min="9735" max="9735" width="18.5703125" style="64" customWidth="1"/>
    <col min="9736" max="9736" width="15.42578125" style="64" customWidth="1"/>
    <col min="9737" max="9984" width="9.140625" style="64"/>
    <col min="9985" max="9985" width="8.85546875" style="64" customWidth="1"/>
    <col min="9986" max="9986" width="18.140625" style="64" customWidth="1"/>
    <col min="9987" max="9987" width="29.28515625" style="64" customWidth="1"/>
    <col min="9988" max="9988" width="28.7109375" style="64" customWidth="1"/>
    <col min="9989" max="9989" width="22.42578125" style="64" customWidth="1"/>
    <col min="9990" max="9990" width="15.140625" style="64" customWidth="1"/>
    <col min="9991" max="9991" width="18.5703125" style="64" customWidth="1"/>
    <col min="9992" max="9992" width="15.42578125" style="64" customWidth="1"/>
    <col min="9993" max="10240" width="9.140625" style="64"/>
    <col min="10241" max="10241" width="8.85546875" style="64" customWidth="1"/>
    <col min="10242" max="10242" width="18.140625" style="64" customWidth="1"/>
    <col min="10243" max="10243" width="29.28515625" style="64" customWidth="1"/>
    <col min="10244" max="10244" width="28.7109375" style="64" customWidth="1"/>
    <col min="10245" max="10245" width="22.42578125" style="64" customWidth="1"/>
    <col min="10246" max="10246" width="15.140625" style="64" customWidth="1"/>
    <col min="10247" max="10247" width="18.5703125" style="64" customWidth="1"/>
    <col min="10248" max="10248" width="15.42578125" style="64" customWidth="1"/>
    <col min="10249" max="10496" width="9.140625" style="64"/>
    <col min="10497" max="10497" width="8.85546875" style="64" customWidth="1"/>
    <col min="10498" max="10498" width="18.140625" style="64" customWidth="1"/>
    <col min="10499" max="10499" width="29.28515625" style="64" customWidth="1"/>
    <col min="10500" max="10500" width="28.7109375" style="64" customWidth="1"/>
    <col min="10501" max="10501" width="22.42578125" style="64" customWidth="1"/>
    <col min="10502" max="10502" width="15.140625" style="64" customWidth="1"/>
    <col min="10503" max="10503" width="18.5703125" style="64" customWidth="1"/>
    <col min="10504" max="10504" width="15.42578125" style="64" customWidth="1"/>
    <col min="10505" max="10752" width="9.140625" style="64"/>
    <col min="10753" max="10753" width="8.85546875" style="64" customWidth="1"/>
    <col min="10754" max="10754" width="18.140625" style="64" customWidth="1"/>
    <col min="10755" max="10755" width="29.28515625" style="64" customWidth="1"/>
    <col min="10756" max="10756" width="28.7109375" style="64" customWidth="1"/>
    <col min="10757" max="10757" width="22.42578125" style="64" customWidth="1"/>
    <col min="10758" max="10758" width="15.140625" style="64" customWidth="1"/>
    <col min="10759" max="10759" width="18.5703125" style="64" customWidth="1"/>
    <col min="10760" max="10760" width="15.42578125" style="64" customWidth="1"/>
    <col min="10761" max="11008" width="9.140625" style="64"/>
    <col min="11009" max="11009" width="8.85546875" style="64" customWidth="1"/>
    <col min="11010" max="11010" width="18.140625" style="64" customWidth="1"/>
    <col min="11011" max="11011" width="29.28515625" style="64" customWidth="1"/>
    <col min="11012" max="11012" width="28.7109375" style="64" customWidth="1"/>
    <col min="11013" max="11013" width="22.42578125" style="64" customWidth="1"/>
    <col min="11014" max="11014" width="15.140625" style="64" customWidth="1"/>
    <col min="11015" max="11015" width="18.5703125" style="64" customWidth="1"/>
    <col min="11016" max="11016" width="15.42578125" style="64" customWidth="1"/>
    <col min="11017" max="11264" width="9.140625" style="64"/>
    <col min="11265" max="11265" width="8.85546875" style="64" customWidth="1"/>
    <col min="11266" max="11266" width="18.140625" style="64" customWidth="1"/>
    <col min="11267" max="11267" width="29.28515625" style="64" customWidth="1"/>
    <col min="11268" max="11268" width="28.7109375" style="64" customWidth="1"/>
    <col min="11269" max="11269" width="22.42578125" style="64" customWidth="1"/>
    <col min="11270" max="11270" width="15.140625" style="64" customWidth="1"/>
    <col min="11271" max="11271" width="18.5703125" style="64" customWidth="1"/>
    <col min="11272" max="11272" width="15.42578125" style="64" customWidth="1"/>
    <col min="11273" max="11520" width="9.140625" style="64"/>
    <col min="11521" max="11521" width="8.85546875" style="64" customWidth="1"/>
    <col min="11522" max="11522" width="18.140625" style="64" customWidth="1"/>
    <col min="11523" max="11523" width="29.28515625" style="64" customWidth="1"/>
    <col min="11524" max="11524" width="28.7109375" style="64" customWidth="1"/>
    <col min="11525" max="11525" width="22.42578125" style="64" customWidth="1"/>
    <col min="11526" max="11526" width="15.140625" style="64" customWidth="1"/>
    <col min="11527" max="11527" width="18.5703125" style="64" customWidth="1"/>
    <col min="11528" max="11528" width="15.42578125" style="64" customWidth="1"/>
    <col min="11529" max="11776" width="9.140625" style="64"/>
    <col min="11777" max="11777" width="8.85546875" style="64" customWidth="1"/>
    <col min="11778" max="11778" width="18.140625" style="64" customWidth="1"/>
    <col min="11779" max="11779" width="29.28515625" style="64" customWidth="1"/>
    <col min="11780" max="11780" width="28.7109375" style="64" customWidth="1"/>
    <col min="11781" max="11781" width="22.42578125" style="64" customWidth="1"/>
    <col min="11782" max="11782" width="15.140625" style="64" customWidth="1"/>
    <col min="11783" max="11783" width="18.5703125" style="64" customWidth="1"/>
    <col min="11784" max="11784" width="15.42578125" style="64" customWidth="1"/>
    <col min="11785" max="12032" width="9.140625" style="64"/>
    <col min="12033" max="12033" width="8.85546875" style="64" customWidth="1"/>
    <col min="12034" max="12034" width="18.140625" style="64" customWidth="1"/>
    <col min="12035" max="12035" width="29.28515625" style="64" customWidth="1"/>
    <col min="12036" max="12036" width="28.7109375" style="64" customWidth="1"/>
    <col min="12037" max="12037" width="22.42578125" style="64" customWidth="1"/>
    <col min="12038" max="12038" width="15.140625" style="64" customWidth="1"/>
    <col min="12039" max="12039" width="18.5703125" style="64" customWidth="1"/>
    <col min="12040" max="12040" width="15.42578125" style="64" customWidth="1"/>
    <col min="12041" max="12288" width="9.140625" style="64"/>
    <col min="12289" max="12289" width="8.85546875" style="64" customWidth="1"/>
    <col min="12290" max="12290" width="18.140625" style="64" customWidth="1"/>
    <col min="12291" max="12291" width="29.28515625" style="64" customWidth="1"/>
    <col min="12292" max="12292" width="28.7109375" style="64" customWidth="1"/>
    <col min="12293" max="12293" width="22.42578125" style="64" customWidth="1"/>
    <col min="12294" max="12294" width="15.140625" style="64" customWidth="1"/>
    <col min="12295" max="12295" width="18.5703125" style="64" customWidth="1"/>
    <col min="12296" max="12296" width="15.42578125" style="64" customWidth="1"/>
    <col min="12297" max="12544" width="9.140625" style="64"/>
    <col min="12545" max="12545" width="8.85546875" style="64" customWidth="1"/>
    <col min="12546" max="12546" width="18.140625" style="64" customWidth="1"/>
    <col min="12547" max="12547" width="29.28515625" style="64" customWidth="1"/>
    <col min="12548" max="12548" width="28.7109375" style="64" customWidth="1"/>
    <col min="12549" max="12549" width="22.42578125" style="64" customWidth="1"/>
    <col min="12550" max="12550" width="15.140625" style="64" customWidth="1"/>
    <col min="12551" max="12551" width="18.5703125" style="64" customWidth="1"/>
    <col min="12552" max="12552" width="15.42578125" style="64" customWidth="1"/>
    <col min="12553" max="12800" width="9.140625" style="64"/>
    <col min="12801" max="12801" width="8.85546875" style="64" customWidth="1"/>
    <col min="12802" max="12802" width="18.140625" style="64" customWidth="1"/>
    <col min="12803" max="12803" width="29.28515625" style="64" customWidth="1"/>
    <col min="12804" max="12804" width="28.7109375" style="64" customWidth="1"/>
    <col min="12805" max="12805" width="22.42578125" style="64" customWidth="1"/>
    <col min="12806" max="12806" width="15.140625" style="64" customWidth="1"/>
    <col min="12807" max="12807" width="18.5703125" style="64" customWidth="1"/>
    <col min="12808" max="12808" width="15.42578125" style="64" customWidth="1"/>
    <col min="12809" max="13056" width="9.140625" style="64"/>
    <col min="13057" max="13057" width="8.85546875" style="64" customWidth="1"/>
    <col min="13058" max="13058" width="18.140625" style="64" customWidth="1"/>
    <col min="13059" max="13059" width="29.28515625" style="64" customWidth="1"/>
    <col min="13060" max="13060" width="28.7109375" style="64" customWidth="1"/>
    <col min="13061" max="13061" width="22.42578125" style="64" customWidth="1"/>
    <col min="13062" max="13062" width="15.140625" style="64" customWidth="1"/>
    <col min="13063" max="13063" width="18.5703125" style="64" customWidth="1"/>
    <col min="13064" max="13064" width="15.42578125" style="64" customWidth="1"/>
    <col min="13065" max="13312" width="9.140625" style="64"/>
    <col min="13313" max="13313" width="8.85546875" style="64" customWidth="1"/>
    <col min="13314" max="13314" width="18.140625" style="64" customWidth="1"/>
    <col min="13315" max="13315" width="29.28515625" style="64" customWidth="1"/>
    <col min="13316" max="13316" width="28.7109375" style="64" customWidth="1"/>
    <col min="13317" max="13317" width="22.42578125" style="64" customWidth="1"/>
    <col min="13318" max="13318" width="15.140625" style="64" customWidth="1"/>
    <col min="13319" max="13319" width="18.5703125" style="64" customWidth="1"/>
    <col min="13320" max="13320" width="15.42578125" style="64" customWidth="1"/>
    <col min="13321" max="13568" width="9.140625" style="64"/>
    <col min="13569" max="13569" width="8.85546875" style="64" customWidth="1"/>
    <col min="13570" max="13570" width="18.140625" style="64" customWidth="1"/>
    <col min="13571" max="13571" width="29.28515625" style="64" customWidth="1"/>
    <col min="13572" max="13572" width="28.7109375" style="64" customWidth="1"/>
    <col min="13573" max="13573" width="22.42578125" style="64" customWidth="1"/>
    <col min="13574" max="13574" width="15.140625" style="64" customWidth="1"/>
    <col min="13575" max="13575" width="18.5703125" style="64" customWidth="1"/>
    <col min="13576" max="13576" width="15.42578125" style="64" customWidth="1"/>
    <col min="13577" max="13824" width="9.140625" style="64"/>
    <col min="13825" max="13825" width="8.85546875" style="64" customWidth="1"/>
    <col min="13826" max="13826" width="18.140625" style="64" customWidth="1"/>
    <col min="13827" max="13827" width="29.28515625" style="64" customWidth="1"/>
    <col min="13828" max="13828" width="28.7109375" style="64" customWidth="1"/>
    <col min="13829" max="13829" width="22.42578125" style="64" customWidth="1"/>
    <col min="13830" max="13830" width="15.140625" style="64" customWidth="1"/>
    <col min="13831" max="13831" width="18.5703125" style="64" customWidth="1"/>
    <col min="13832" max="13832" width="15.42578125" style="64" customWidth="1"/>
    <col min="13833" max="14080" width="9.140625" style="64"/>
    <col min="14081" max="14081" width="8.85546875" style="64" customWidth="1"/>
    <col min="14082" max="14082" width="18.140625" style="64" customWidth="1"/>
    <col min="14083" max="14083" width="29.28515625" style="64" customWidth="1"/>
    <col min="14084" max="14084" width="28.7109375" style="64" customWidth="1"/>
    <col min="14085" max="14085" width="22.42578125" style="64" customWidth="1"/>
    <col min="14086" max="14086" width="15.140625" style="64" customWidth="1"/>
    <col min="14087" max="14087" width="18.5703125" style="64" customWidth="1"/>
    <col min="14088" max="14088" width="15.42578125" style="64" customWidth="1"/>
    <col min="14089" max="14336" width="9.140625" style="64"/>
    <col min="14337" max="14337" width="8.85546875" style="64" customWidth="1"/>
    <col min="14338" max="14338" width="18.140625" style="64" customWidth="1"/>
    <col min="14339" max="14339" width="29.28515625" style="64" customWidth="1"/>
    <col min="14340" max="14340" width="28.7109375" style="64" customWidth="1"/>
    <col min="14341" max="14341" width="22.42578125" style="64" customWidth="1"/>
    <col min="14342" max="14342" width="15.140625" style="64" customWidth="1"/>
    <col min="14343" max="14343" width="18.5703125" style="64" customWidth="1"/>
    <col min="14344" max="14344" width="15.42578125" style="64" customWidth="1"/>
    <col min="14345" max="14592" width="9.140625" style="64"/>
    <col min="14593" max="14593" width="8.85546875" style="64" customWidth="1"/>
    <col min="14594" max="14594" width="18.140625" style="64" customWidth="1"/>
    <col min="14595" max="14595" width="29.28515625" style="64" customWidth="1"/>
    <col min="14596" max="14596" width="28.7109375" style="64" customWidth="1"/>
    <col min="14597" max="14597" width="22.42578125" style="64" customWidth="1"/>
    <col min="14598" max="14598" width="15.140625" style="64" customWidth="1"/>
    <col min="14599" max="14599" width="18.5703125" style="64" customWidth="1"/>
    <col min="14600" max="14600" width="15.42578125" style="64" customWidth="1"/>
    <col min="14601" max="14848" width="9.140625" style="64"/>
    <col min="14849" max="14849" width="8.85546875" style="64" customWidth="1"/>
    <col min="14850" max="14850" width="18.140625" style="64" customWidth="1"/>
    <col min="14851" max="14851" width="29.28515625" style="64" customWidth="1"/>
    <col min="14852" max="14852" width="28.7109375" style="64" customWidth="1"/>
    <col min="14853" max="14853" width="22.42578125" style="64" customWidth="1"/>
    <col min="14854" max="14854" width="15.140625" style="64" customWidth="1"/>
    <col min="14855" max="14855" width="18.5703125" style="64" customWidth="1"/>
    <col min="14856" max="14856" width="15.42578125" style="64" customWidth="1"/>
    <col min="14857" max="15104" width="9.140625" style="64"/>
    <col min="15105" max="15105" width="8.85546875" style="64" customWidth="1"/>
    <col min="15106" max="15106" width="18.140625" style="64" customWidth="1"/>
    <col min="15107" max="15107" width="29.28515625" style="64" customWidth="1"/>
    <col min="15108" max="15108" width="28.7109375" style="64" customWidth="1"/>
    <col min="15109" max="15109" width="22.42578125" style="64" customWidth="1"/>
    <col min="15110" max="15110" width="15.140625" style="64" customWidth="1"/>
    <col min="15111" max="15111" width="18.5703125" style="64" customWidth="1"/>
    <col min="15112" max="15112" width="15.42578125" style="64" customWidth="1"/>
    <col min="15113" max="15360" width="9.140625" style="64"/>
    <col min="15361" max="15361" width="8.85546875" style="64" customWidth="1"/>
    <col min="15362" max="15362" width="18.140625" style="64" customWidth="1"/>
    <col min="15363" max="15363" width="29.28515625" style="64" customWidth="1"/>
    <col min="15364" max="15364" width="28.7109375" style="64" customWidth="1"/>
    <col min="15365" max="15365" width="22.42578125" style="64" customWidth="1"/>
    <col min="15366" max="15366" width="15.140625" style="64" customWidth="1"/>
    <col min="15367" max="15367" width="18.5703125" style="64" customWidth="1"/>
    <col min="15368" max="15368" width="15.42578125" style="64" customWidth="1"/>
    <col min="15369" max="15616" width="9.140625" style="64"/>
    <col min="15617" max="15617" width="8.85546875" style="64" customWidth="1"/>
    <col min="15618" max="15618" width="18.140625" style="64" customWidth="1"/>
    <col min="15619" max="15619" width="29.28515625" style="64" customWidth="1"/>
    <col min="15620" max="15620" width="28.7109375" style="64" customWidth="1"/>
    <col min="15621" max="15621" width="22.42578125" style="64" customWidth="1"/>
    <col min="15622" max="15622" width="15.140625" style="64" customWidth="1"/>
    <col min="15623" max="15623" width="18.5703125" style="64" customWidth="1"/>
    <col min="15624" max="15624" width="15.42578125" style="64" customWidth="1"/>
    <col min="15625" max="15872" width="9.140625" style="64"/>
    <col min="15873" max="15873" width="8.85546875" style="64" customWidth="1"/>
    <col min="15874" max="15874" width="18.140625" style="64" customWidth="1"/>
    <col min="15875" max="15875" width="29.28515625" style="64" customWidth="1"/>
    <col min="15876" max="15876" width="28.7109375" style="64" customWidth="1"/>
    <col min="15877" max="15877" width="22.42578125" style="64" customWidth="1"/>
    <col min="15878" max="15878" width="15.140625" style="64" customWidth="1"/>
    <col min="15879" max="15879" width="18.5703125" style="64" customWidth="1"/>
    <col min="15880" max="15880" width="15.42578125" style="64" customWidth="1"/>
    <col min="15881" max="16128" width="9.140625" style="64"/>
    <col min="16129" max="16129" width="8.85546875" style="64" customWidth="1"/>
    <col min="16130" max="16130" width="18.140625" style="64" customWidth="1"/>
    <col min="16131" max="16131" width="29.28515625" style="64" customWidth="1"/>
    <col min="16132" max="16132" width="28.7109375" style="64" customWidth="1"/>
    <col min="16133" max="16133" width="22.42578125" style="64" customWidth="1"/>
    <col min="16134" max="16134" width="15.140625" style="64" customWidth="1"/>
    <col min="16135" max="16135" width="18.5703125" style="64" customWidth="1"/>
    <col min="16136" max="16136" width="15.42578125" style="64" customWidth="1"/>
    <col min="16137" max="16384" width="9.140625" style="64"/>
  </cols>
  <sheetData>
    <row r="1" spans="1:11" x14ac:dyDescent="0.2">
      <c r="A1" s="64" t="s">
        <v>942</v>
      </c>
    </row>
    <row r="2" spans="1:11" x14ac:dyDescent="0.2">
      <c r="A2" s="64" t="str">
        <f>'[1]1'!A2</f>
        <v xml:space="preserve">Registarski broj investicionog fonda: </v>
      </c>
      <c r="G2" s="142"/>
      <c r="H2" s="142"/>
      <c r="I2" s="142"/>
      <c r="J2" s="142"/>
      <c r="K2" s="142"/>
    </row>
    <row r="3" spans="1:11" x14ac:dyDescent="0.2">
      <c r="A3" s="64" t="str">
        <f>'[1]1'!A3</f>
        <v>Naziv društva za upravljanje investicionim fondom: Društvo za upravljanje investicionim fondovima Kristal invest A.D. Banja Luka</v>
      </c>
      <c r="G3" s="142"/>
      <c r="H3" s="142"/>
      <c r="I3" s="142"/>
      <c r="J3" s="142"/>
      <c r="K3" s="142"/>
    </row>
    <row r="4" spans="1:11" x14ac:dyDescent="0.2">
      <c r="A4" s="64" t="str">
        <f>'[1]1'!A4</f>
        <v>Matični broj društva za upravljanje investicionim fondom: 01935615</v>
      </c>
    </row>
    <row r="5" spans="1:11" x14ac:dyDescent="0.2">
      <c r="A5" s="64" t="str">
        <f>'[1]1'!A5</f>
        <v>JIB društva za upravljanje investicionim fondom: 4400819920004</v>
      </c>
    </row>
    <row r="6" spans="1:11" x14ac:dyDescent="0.2">
      <c r="A6" s="64" t="str">
        <f>'[1]1'!A6</f>
        <v>JIB zatvorenog investicionog fonda: JP-M-6</v>
      </c>
    </row>
    <row r="11" spans="1:11" x14ac:dyDescent="0.2">
      <c r="B11" s="201" t="s">
        <v>745</v>
      </c>
      <c r="C11" s="201"/>
      <c r="D11" s="201"/>
      <c r="E11" s="201"/>
      <c r="F11" s="201"/>
      <c r="G11" s="201"/>
      <c r="H11" s="201"/>
    </row>
    <row r="12" spans="1:11" x14ac:dyDescent="0.2">
      <c r="B12" s="201" t="s">
        <v>925</v>
      </c>
      <c r="C12" s="201"/>
      <c r="D12" s="201"/>
      <c r="E12" s="201"/>
      <c r="F12" s="201"/>
      <c r="G12" s="201"/>
      <c r="H12" s="201"/>
    </row>
    <row r="15" spans="1:11" x14ac:dyDescent="0.2">
      <c r="B15" s="64" t="s">
        <v>744</v>
      </c>
    </row>
    <row r="16" spans="1:11" ht="38.25" customHeight="1" x14ac:dyDescent="0.2">
      <c r="B16" s="68" t="s">
        <v>741</v>
      </c>
      <c r="C16" s="68" t="s">
        <v>743</v>
      </c>
      <c r="D16" s="68" t="s">
        <v>724</v>
      </c>
      <c r="E16" s="68" t="s">
        <v>729</v>
      </c>
      <c r="F16" s="68" t="s">
        <v>740</v>
      </c>
      <c r="G16" s="68" t="s">
        <v>720</v>
      </c>
      <c r="H16" s="68" t="s">
        <v>742</v>
      </c>
    </row>
    <row r="17" spans="1:8" ht="15" customHeight="1" x14ac:dyDescent="0.2">
      <c r="B17" s="69"/>
      <c r="C17" s="67"/>
      <c r="D17" s="146"/>
      <c r="E17" s="146"/>
      <c r="F17" s="140"/>
      <c r="G17" s="140"/>
      <c r="H17" s="139"/>
    </row>
    <row r="18" spans="1:8" ht="20.100000000000001" customHeight="1" x14ac:dyDescent="0.2"/>
    <row r="19" spans="1:8" ht="20.100000000000001" customHeight="1" x14ac:dyDescent="0.2">
      <c r="B19" s="64" t="s">
        <v>861</v>
      </c>
    </row>
    <row r="20" spans="1:8" ht="45" customHeight="1" x14ac:dyDescent="0.2">
      <c r="B20" s="68" t="s">
        <v>741</v>
      </c>
      <c r="C20" s="68" t="s">
        <v>724</v>
      </c>
      <c r="D20" s="68" t="s">
        <v>729</v>
      </c>
      <c r="E20" s="68" t="s">
        <v>740</v>
      </c>
      <c r="F20" s="68" t="s">
        <v>720</v>
      </c>
    </row>
    <row r="21" spans="1:8" ht="20.100000000000001" customHeight="1" x14ac:dyDescent="0.2">
      <c r="B21" s="141"/>
      <c r="C21" s="141"/>
      <c r="D21" s="141"/>
      <c r="E21" s="141"/>
      <c r="F21" s="141"/>
    </row>
    <row r="22" spans="1:8" ht="20.100000000000001" customHeight="1" x14ac:dyDescent="0.2">
      <c r="B22" s="141"/>
      <c r="C22" s="141"/>
      <c r="D22" s="141"/>
      <c r="E22" s="141"/>
      <c r="F22" s="141"/>
    </row>
    <row r="23" spans="1:8" ht="20.100000000000001" customHeight="1" x14ac:dyDescent="0.2"/>
    <row r="24" spans="1:8" ht="31.5" customHeight="1" x14ac:dyDescent="0.2">
      <c r="A24" s="132" t="s">
        <v>83</v>
      </c>
      <c r="B24" s="132"/>
      <c r="C24" s="145"/>
      <c r="D24" s="132" t="s">
        <v>732</v>
      </c>
      <c r="E24" s="224" t="s">
        <v>86</v>
      </c>
      <c r="F24" s="224"/>
      <c r="G24" s="224"/>
    </row>
    <row r="25" spans="1:8" ht="35.25" customHeight="1" x14ac:dyDescent="0.2">
      <c r="A25" s="132" t="s">
        <v>941</v>
      </c>
      <c r="B25" s="132"/>
      <c r="C25" s="145"/>
      <c r="D25" s="173" t="s">
        <v>887</v>
      </c>
      <c r="E25" s="231" t="s">
        <v>340</v>
      </c>
      <c r="F25" s="231"/>
      <c r="G25" s="231"/>
    </row>
    <row r="26" spans="1:8" ht="14.25" customHeight="1" x14ac:dyDescent="0.2">
      <c r="A26" s="145"/>
      <c r="C26" s="145"/>
      <c r="D26" s="145"/>
      <c r="E26" s="145"/>
      <c r="F26" s="145"/>
      <c r="G26" s="145"/>
    </row>
    <row r="27" spans="1:8" x14ac:dyDescent="0.2">
      <c r="A27" s="145"/>
      <c r="B27" s="145"/>
      <c r="C27" s="145"/>
      <c r="D27" s="145"/>
      <c r="E27" s="145"/>
      <c r="F27" s="145"/>
      <c r="G27" s="145"/>
    </row>
    <row r="28" spans="1:8" x14ac:dyDescent="0.2">
      <c r="A28" s="145"/>
      <c r="B28" s="145"/>
      <c r="C28" s="145"/>
      <c r="D28" s="145"/>
      <c r="E28" s="145"/>
      <c r="F28" s="145"/>
      <c r="G28" s="145"/>
    </row>
    <row r="29" spans="1:8" x14ac:dyDescent="0.2">
      <c r="A29" s="145"/>
      <c r="B29" s="145"/>
      <c r="C29" s="145"/>
      <c r="D29" s="145"/>
      <c r="E29" s="145"/>
      <c r="F29" s="145"/>
      <c r="G29" s="145"/>
    </row>
    <row r="30" spans="1:8" x14ac:dyDescent="0.2">
      <c r="A30" s="145"/>
      <c r="B30" s="145"/>
      <c r="C30" s="145"/>
      <c r="D30" s="145"/>
      <c r="E30" s="145"/>
      <c r="F30" s="145"/>
      <c r="G30" s="145"/>
    </row>
    <row r="31" spans="1:8" x14ac:dyDescent="0.2">
      <c r="A31" s="145"/>
      <c r="B31" s="145"/>
      <c r="C31" s="145"/>
      <c r="D31" s="145"/>
      <c r="E31" s="145"/>
      <c r="F31" s="145"/>
      <c r="G31" s="145"/>
    </row>
    <row r="32" spans="1:8" x14ac:dyDescent="0.2">
      <c r="A32" s="145"/>
      <c r="B32" s="145"/>
      <c r="C32" s="145"/>
      <c r="D32" s="145"/>
      <c r="E32" s="145"/>
      <c r="F32" s="145"/>
      <c r="G32" s="145"/>
    </row>
    <row r="33" spans="1:7" x14ac:dyDescent="0.2">
      <c r="A33" s="145"/>
      <c r="B33" s="145"/>
      <c r="C33" s="145"/>
      <c r="D33" s="145"/>
      <c r="E33" s="145"/>
      <c r="F33" s="145"/>
      <c r="G33" s="145"/>
    </row>
    <row r="40" spans="1:7" ht="22.5" customHeight="1" x14ac:dyDescent="0.2">
      <c r="B40" s="201"/>
      <c r="C40" s="201"/>
      <c r="D40" s="201"/>
      <c r="E40" s="201"/>
    </row>
    <row r="41" spans="1:7" x14ac:dyDescent="0.2">
      <c r="B41" s="201"/>
      <c r="C41" s="201"/>
      <c r="D41" s="201"/>
      <c r="E41" s="201"/>
    </row>
    <row r="42" spans="1:7" x14ac:dyDescent="0.2">
      <c r="B42" s="201"/>
      <c r="C42" s="201"/>
      <c r="D42" s="201"/>
      <c r="E42" s="201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90"/>
  <sheetViews>
    <sheetView view="pageBreakPreview" zoomScaleNormal="100" zoomScaleSheetLayoutView="100" workbookViewId="0">
      <selection activeCell="F17" sqref="F17"/>
    </sheetView>
  </sheetViews>
  <sheetFormatPr defaultRowHeight="12.75" customHeight="1" x14ac:dyDescent="0.2"/>
  <cols>
    <col min="1" max="1" width="10.140625" style="64" customWidth="1"/>
    <col min="2" max="2" width="26.7109375" style="64" customWidth="1"/>
    <col min="3" max="3" width="12.5703125" style="147" customWidth="1"/>
    <col min="4" max="4" width="17.5703125" style="64" customWidth="1"/>
    <col min="5" max="5" width="18.28515625" style="182" customWidth="1"/>
    <col min="6" max="6" width="16.28515625" style="182" customWidth="1"/>
    <col min="7" max="249" width="9.140625" style="64"/>
    <col min="250" max="250" width="12.42578125" style="64" customWidth="1"/>
    <col min="251" max="251" width="32.28515625" style="64" customWidth="1"/>
    <col min="252" max="252" width="13.85546875" style="64" customWidth="1"/>
    <col min="253" max="253" width="17.5703125" style="64" customWidth="1"/>
    <col min="254" max="254" width="18.28515625" style="64" customWidth="1"/>
    <col min="255" max="255" width="16.28515625" style="64" customWidth="1"/>
    <col min="256" max="505" width="9.140625" style="64"/>
    <col min="506" max="506" width="12.42578125" style="64" customWidth="1"/>
    <col min="507" max="507" width="32.28515625" style="64" customWidth="1"/>
    <col min="508" max="508" width="13.85546875" style="64" customWidth="1"/>
    <col min="509" max="509" width="17.5703125" style="64" customWidth="1"/>
    <col min="510" max="510" width="18.28515625" style="64" customWidth="1"/>
    <col min="511" max="511" width="16.28515625" style="64" customWidth="1"/>
    <col min="512" max="761" width="9.140625" style="64"/>
    <col min="762" max="762" width="12.42578125" style="64" customWidth="1"/>
    <col min="763" max="763" width="32.28515625" style="64" customWidth="1"/>
    <col min="764" max="764" width="13.85546875" style="64" customWidth="1"/>
    <col min="765" max="765" width="17.5703125" style="64" customWidth="1"/>
    <col min="766" max="766" width="18.28515625" style="64" customWidth="1"/>
    <col min="767" max="767" width="16.28515625" style="64" customWidth="1"/>
    <col min="768" max="1017" width="9.140625" style="64"/>
    <col min="1018" max="1018" width="12.42578125" style="64" customWidth="1"/>
    <col min="1019" max="1019" width="32.28515625" style="64" customWidth="1"/>
    <col min="1020" max="1020" width="13.85546875" style="64" customWidth="1"/>
    <col min="1021" max="1021" width="17.5703125" style="64" customWidth="1"/>
    <col min="1022" max="1022" width="18.28515625" style="64" customWidth="1"/>
    <col min="1023" max="1023" width="16.28515625" style="64" customWidth="1"/>
    <col min="1024" max="1273" width="9.140625" style="64"/>
    <col min="1274" max="1274" width="12.42578125" style="64" customWidth="1"/>
    <col min="1275" max="1275" width="32.28515625" style="64" customWidth="1"/>
    <col min="1276" max="1276" width="13.85546875" style="64" customWidth="1"/>
    <col min="1277" max="1277" width="17.5703125" style="64" customWidth="1"/>
    <col min="1278" max="1278" width="18.28515625" style="64" customWidth="1"/>
    <col min="1279" max="1279" width="16.28515625" style="64" customWidth="1"/>
    <col min="1280" max="1529" width="9.140625" style="64"/>
    <col min="1530" max="1530" width="12.42578125" style="64" customWidth="1"/>
    <col min="1531" max="1531" width="32.28515625" style="64" customWidth="1"/>
    <col min="1532" max="1532" width="13.85546875" style="64" customWidth="1"/>
    <col min="1533" max="1533" width="17.5703125" style="64" customWidth="1"/>
    <col min="1534" max="1534" width="18.28515625" style="64" customWidth="1"/>
    <col min="1535" max="1535" width="16.28515625" style="64" customWidth="1"/>
    <col min="1536" max="1785" width="9.140625" style="64"/>
    <col min="1786" max="1786" width="12.42578125" style="64" customWidth="1"/>
    <col min="1787" max="1787" width="32.28515625" style="64" customWidth="1"/>
    <col min="1788" max="1788" width="13.85546875" style="64" customWidth="1"/>
    <col min="1789" max="1789" width="17.5703125" style="64" customWidth="1"/>
    <col min="1790" max="1790" width="18.28515625" style="64" customWidth="1"/>
    <col min="1791" max="1791" width="16.28515625" style="64" customWidth="1"/>
    <col min="1792" max="2041" width="9.140625" style="64"/>
    <col min="2042" max="2042" width="12.42578125" style="64" customWidth="1"/>
    <col min="2043" max="2043" width="32.28515625" style="64" customWidth="1"/>
    <col min="2044" max="2044" width="13.85546875" style="64" customWidth="1"/>
    <col min="2045" max="2045" width="17.5703125" style="64" customWidth="1"/>
    <col min="2046" max="2046" width="18.28515625" style="64" customWidth="1"/>
    <col min="2047" max="2047" width="16.28515625" style="64" customWidth="1"/>
    <col min="2048" max="2297" width="9.140625" style="64"/>
    <col min="2298" max="2298" width="12.42578125" style="64" customWidth="1"/>
    <col min="2299" max="2299" width="32.28515625" style="64" customWidth="1"/>
    <col min="2300" max="2300" width="13.85546875" style="64" customWidth="1"/>
    <col min="2301" max="2301" width="17.5703125" style="64" customWidth="1"/>
    <col min="2302" max="2302" width="18.28515625" style="64" customWidth="1"/>
    <col min="2303" max="2303" width="16.28515625" style="64" customWidth="1"/>
    <col min="2304" max="2553" width="9.140625" style="64"/>
    <col min="2554" max="2554" width="12.42578125" style="64" customWidth="1"/>
    <col min="2555" max="2555" width="32.28515625" style="64" customWidth="1"/>
    <col min="2556" max="2556" width="13.85546875" style="64" customWidth="1"/>
    <col min="2557" max="2557" width="17.5703125" style="64" customWidth="1"/>
    <col min="2558" max="2558" width="18.28515625" style="64" customWidth="1"/>
    <col min="2559" max="2559" width="16.28515625" style="64" customWidth="1"/>
    <col min="2560" max="2809" width="9.140625" style="64"/>
    <col min="2810" max="2810" width="12.42578125" style="64" customWidth="1"/>
    <col min="2811" max="2811" width="32.28515625" style="64" customWidth="1"/>
    <col min="2812" max="2812" width="13.85546875" style="64" customWidth="1"/>
    <col min="2813" max="2813" width="17.5703125" style="64" customWidth="1"/>
    <col min="2814" max="2814" width="18.28515625" style="64" customWidth="1"/>
    <col min="2815" max="2815" width="16.28515625" style="64" customWidth="1"/>
    <col min="2816" max="3065" width="9.140625" style="64"/>
    <col min="3066" max="3066" width="12.42578125" style="64" customWidth="1"/>
    <col min="3067" max="3067" width="32.28515625" style="64" customWidth="1"/>
    <col min="3068" max="3068" width="13.85546875" style="64" customWidth="1"/>
    <col min="3069" max="3069" width="17.5703125" style="64" customWidth="1"/>
    <col min="3070" max="3070" width="18.28515625" style="64" customWidth="1"/>
    <col min="3071" max="3071" width="16.28515625" style="64" customWidth="1"/>
    <col min="3072" max="3321" width="9.140625" style="64"/>
    <col min="3322" max="3322" width="12.42578125" style="64" customWidth="1"/>
    <col min="3323" max="3323" width="32.28515625" style="64" customWidth="1"/>
    <col min="3324" max="3324" width="13.85546875" style="64" customWidth="1"/>
    <col min="3325" max="3325" width="17.5703125" style="64" customWidth="1"/>
    <col min="3326" max="3326" width="18.28515625" style="64" customWidth="1"/>
    <col min="3327" max="3327" width="16.28515625" style="64" customWidth="1"/>
    <col min="3328" max="3577" width="9.140625" style="64"/>
    <col min="3578" max="3578" width="12.42578125" style="64" customWidth="1"/>
    <col min="3579" max="3579" width="32.28515625" style="64" customWidth="1"/>
    <col min="3580" max="3580" width="13.85546875" style="64" customWidth="1"/>
    <col min="3581" max="3581" width="17.5703125" style="64" customWidth="1"/>
    <col min="3582" max="3582" width="18.28515625" style="64" customWidth="1"/>
    <col min="3583" max="3583" width="16.28515625" style="64" customWidth="1"/>
    <col min="3584" max="3833" width="9.140625" style="64"/>
    <col min="3834" max="3834" width="12.42578125" style="64" customWidth="1"/>
    <col min="3835" max="3835" width="32.28515625" style="64" customWidth="1"/>
    <col min="3836" max="3836" width="13.85546875" style="64" customWidth="1"/>
    <col min="3837" max="3837" width="17.5703125" style="64" customWidth="1"/>
    <col min="3838" max="3838" width="18.28515625" style="64" customWidth="1"/>
    <col min="3839" max="3839" width="16.28515625" style="64" customWidth="1"/>
    <col min="3840" max="4089" width="9.140625" style="64"/>
    <col min="4090" max="4090" width="12.42578125" style="64" customWidth="1"/>
    <col min="4091" max="4091" width="32.28515625" style="64" customWidth="1"/>
    <col min="4092" max="4092" width="13.85546875" style="64" customWidth="1"/>
    <col min="4093" max="4093" width="17.5703125" style="64" customWidth="1"/>
    <col min="4094" max="4094" width="18.28515625" style="64" customWidth="1"/>
    <col min="4095" max="4095" width="16.28515625" style="64" customWidth="1"/>
    <col min="4096" max="4345" width="9.140625" style="64"/>
    <col min="4346" max="4346" width="12.42578125" style="64" customWidth="1"/>
    <col min="4347" max="4347" width="32.28515625" style="64" customWidth="1"/>
    <col min="4348" max="4348" width="13.85546875" style="64" customWidth="1"/>
    <col min="4349" max="4349" width="17.5703125" style="64" customWidth="1"/>
    <col min="4350" max="4350" width="18.28515625" style="64" customWidth="1"/>
    <col min="4351" max="4351" width="16.28515625" style="64" customWidth="1"/>
    <col min="4352" max="4601" width="9.140625" style="64"/>
    <col min="4602" max="4602" width="12.42578125" style="64" customWidth="1"/>
    <col min="4603" max="4603" width="32.28515625" style="64" customWidth="1"/>
    <col min="4604" max="4604" width="13.85546875" style="64" customWidth="1"/>
    <col min="4605" max="4605" width="17.5703125" style="64" customWidth="1"/>
    <col min="4606" max="4606" width="18.28515625" style="64" customWidth="1"/>
    <col min="4607" max="4607" width="16.28515625" style="64" customWidth="1"/>
    <col min="4608" max="4857" width="9.140625" style="64"/>
    <col min="4858" max="4858" width="12.42578125" style="64" customWidth="1"/>
    <col min="4859" max="4859" width="32.28515625" style="64" customWidth="1"/>
    <col min="4860" max="4860" width="13.85546875" style="64" customWidth="1"/>
    <col min="4861" max="4861" width="17.5703125" style="64" customWidth="1"/>
    <col min="4862" max="4862" width="18.28515625" style="64" customWidth="1"/>
    <col min="4863" max="4863" width="16.28515625" style="64" customWidth="1"/>
    <col min="4864" max="5113" width="9.140625" style="64"/>
    <col min="5114" max="5114" width="12.42578125" style="64" customWidth="1"/>
    <col min="5115" max="5115" width="32.28515625" style="64" customWidth="1"/>
    <col min="5116" max="5116" width="13.85546875" style="64" customWidth="1"/>
    <col min="5117" max="5117" width="17.5703125" style="64" customWidth="1"/>
    <col min="5118" max="5118" width="18.28515625" style="64" customWidth="1"/>
    <col min="5119" max="5119" width="16.28515625" style="64" customWidth="1"/>
    <col min="5120" max="5369" width="9.140625" style="64"/>
    <col min="5370" max="5370" width="12.42578125" style="64" customWidth="1"/>
    <col min="5371" max="5371" width="32.28515625" style="64" customWidth="1"/>
    <col min="5372" max="5372" width="13.85546875" style="64" customWidth="1"/>
    <col min="5373" max="5373" width="17.5703125" style="64" customWidth="1"/>
    <col min="5374" max="5374" width="18.28515625" style="64" customWidth="1"/>
    <col min="5375" max="5375" width="16.28515625" style="64" customWidth="1"/>
    <col min="5376" max="5625" width="9.140625" style="64"/>
    <col min="5626" max="5626" width="12.42578125" style="64" customWidth="1"/>
    <col min="5627" max="5627" width="32.28515625" style="64" customWidth="1"/>
    <col min="5628" max="5628" width="13.85546875" style="64" customWidth="1"/>
    <col min="5629" max="5629" width="17.5703125" style="64" customWidth="1"/>
    <col min="5630" max="5630" width="18.28515625" style="64" customWidth="1"/>
    <col min="5631" max="5631" width="16.28515625" style="64" customWidth="1"/>
    <col min="5632" max="5881" width="9.140625" style="64"/>
    <col min="5882" max="5882" width="12.42578125" style="64" customWidth="1"/>
    <col min="5883" max="5883" width="32.28515625" style="64" customWidth="1"/>
    <col min="5884" max="5884" width="13.85546875" style="64" customWidth="1"/>
    <col min="5885" max="5885" width="17.5703125" style="64" customWidth="1"/>
    <col min="5886" max="5886" width="18.28515625" style="64" customWidth="1"/>
    <col min="5887" max="5887" width="16.28515625" style="64" customWidth="1"/>
    <col min="5888" max="6137" width="9.140625" style="64"/>
    <col min="6138" max="6138" width="12.42578125" style="64" customWidth="1"/>
    <col min="6139" max="6139" width="32.28515625" style="64" customWidth="1"/>
    <col min="6140" max="6140" width="13.85546875" style="64" customWidth="1"/>
    <col min="6141" max="6141" width="17.5703125" style="64" customWidth="1"/>
    <col min="6142" max="6142" width="18.28515625" style="64" customWidth="1"/>
    <col min="6143" max="6143" width="16.28515625" style="64" customWidth="1"/>
    <col min="6144" max="6393" width="9.140625" style="64"/>
    <col min="6394" max="6394" width="12.42578125" style="64" customWidth="1"/>
    <col min="6395" max="6395" width="32.28515625" style="64" customWidth="1"/>
    <col min="6396" max="6396" width="13.85546875" style="64" customWidth="1"/>
    <col min="6397" max="6397" width="17.5703125" style="64" customWidth="1"/>
    <col min="6398" max="6398" width="18.28515625" style="64" customWidth="1"/>
    <col min="6399" max="6399" width="16.28515625" style="64" customWidth="1"/>
    <col min="6400" max="6649" width="9.140625" style="64"/>
    <col min="6650" max="6650" width="12.42578125" style="64" customWidth="1"/>
    <col min="6651" max="6651" width="32.28515625" style="64" customWidth="1"/>
    <col min="6652" max="6652" width="13.85546875" style="64" customWidth="1"/>
    <col min="6653" max="6653" width="17.5703125" style="64" customWidth="1"/>
    <col min="6654" max="6654" width="18.28515625" style="64" customWidth="1"/>
    <col min="6655" max="6655" width="16.28515625" style="64" customWidth="1"/>
    <col min="6656" max="6905" width="9.140625" style="64"/>
    <col min="6906" max="6906" width="12.42578125" style="64" customWidth="1"/>
    <col min="6907" max="6907" width="32.28515625" style="64" customWidth="1"/>
    <col min="6908" max="6908" width="13.85546875" style="64" customWidth="1"/>
    <col min="6909" max="6909" width="17.5703125" style="64" customWidth="1"/>
    <col min="6910" max="6910" width="18.28515625" style="64" customWidth="1"/>
    <col min="6911" max="6911" width="16.28515625" style="64" customWidth="1"/>
    <col min="6912" max="7161" width="9.140625" style="64"/>
    <col min="7162" max="7162" width="12.42578125" style="64" customWidth="1"/>
    <col min="7163" max="7163" width="32.28515625" style="64" customWidth="1"/>
    <col min="7164" max="7164" width="13.85546875" style="64" customWidth="1"/>
    <col min="7165" max="7165" width="17.5703125" style="64" customWidth="1"/>
    <col min="7166" max="7166" width="18.28515625" style="64" customWidth="1"/>
    <col min="7167" max="7167" width="16.28515625" style="64" customWidth="1"/>
    <col min="7168" max="7417" width="9.140625" style="64"/>
    <col min="7418" max="7418" width="12.42578125" style="64" customWidth="1"/>
    <col min="7419" max="7419" width="32.28515625" style="64" customWidth="1"/>
    <col min="7420" max="7420" width="13.85546875" style="64" customWidth="1"/>
    <col min="7421" max="7421" width="17.5703125" style="64" customWidth="1"/>
    <col min="7422" max="7422" width="18.28515625" style="64" customWidth="1"/>
    <col min="7423" max="7423" width="16.28515625" style="64" customWidth="1"/>
    <col min="7424" max="7673" width="9.140625" style="64"/>
    <col min="7674" max="7674" width="12.42578125" style="64" customWidth="1"/>
    <col min="7675" max="7675" width="32.28515625" style="64" customWidth="1"/>
    <col min="7676" max="7676" width="13.85546875" style="64" customWidth="1"/>
    <col min="7677" max="7677" width="17.5703125" style="64" customWidth="1"/>
    <col min="7678" max="7678" width="18.28515625" style="64" customWidth="1"/>
    <col min="7679" max="7679" width="16.28515625" style="64" customWidth="1"/>
    <col min="7680" max="7929" width="9.140625" style="64"/>
    <col min="7930" max="7930" width="12.42578125" style="64" customWidth="1"/>
    <col min="7931" max="7931" width="32.28515625" style="64" customWidth="1"/>
    <col min="7932" max="7932" width="13.85546875" style="64" customWidth="1"/>
    <col min="7933" max="7933" width="17.5703125" style="64" customWidth="1"/>
    <col min="7934" max="7934" width="18.28515625" style="64" customWidth="1"/>
    <col min="7935" max="7935" width="16.28515625" style="64" customWidth="1"/>
    <col min="7936" max="8185" width="9.140625" style="64"/>
    <col min="8186" max="8186" width="12.42578125" style="64" customWidth="1"/>
    <col min="8187" max="8187" width="32.28515625" style="64" customWidth="1"/>
    <col min="8188" max="8188" width="13.85546875" style="64" customWidth="1"/>
    <col min="8189" max="8189" width="17.5703125" style="64" customWidth="1"/>
    <col min="8190" max="8190" width="18.28515625" style="64" customWidth="1"/>
    <col min="8191" max="8191" width="16.28515625" style="64" customWidth="1"/>
    <col min="8192" max="8441" width="9.140625" style="64"/>
    <col min="8442" max="8442" width="12.42578125" style="64" customWidth="1"/>
    <col min="8443" max="8443" width="32.28515625" style="64" customWidth="1"/>
    <col min="8444" max="8444" width="13.85546875" style="64" customWidth="1"/>
    <col min="8445" max="8445" width="17.5703125" style="64" customWidth="1"/>
    <col min="8446" max="8446" width="18.28515625" style="64" customWidth="1"/>
    <col min="8447" max="8447" width="16.28515625" style="64" customWidth="1"/>
    <col min="8448" max="8697" width="9.140625" style="64"/>
    <col min="8698" max="8698" width="12.42578125" style="64" customWidth="1"/>
    <col min="8699" max="8699" width="32.28515625" style="64" customWidth="1"/>
    <col min="8700" max="8700" width="13.85546875" style="64" customWidth="1"/>
    <col min="8701" max="8701" width="17.5703125" style="64" customWidth="1"/>
    <col min="8702" max="8702" width="18.28515625" style="64" customWidth="1"/>
    <col min="8703" max="8703" width="16.28515625" style="64" customWidth="1"/>
    <col min="8704" max="8953" width="9.140625" style="64"/>
    <col min="8954" max="8954" width="12.42578125" style="64" customWidth="1"/>
    <col min="8955" max="8955" width="32.28515625" style="64" customWidth="1"/>
    <col min="8956" max="8956" width="13.85546875" style="64" customWidth="1"/>
    <col min="8957" max="8957" width="17.5703125" style="64" customWidth="1"/>
    <col min="8958" max="8958" width="18.28515625" style="64" customWidth="1"/>
    <col min="8959" max="8959" width="16.28515625" style="64" customWidth="1"/>
    <col min="8960" max="9209" width="9.140625" style="64"/>
    <col min="9210" max="9210" width="12.42578125" style="64" customWidth="1"/>
    <col min="9211" max="9211" width="32.28515625" style="64" customWidth="1"/>
    <col min="9212" max="9212" width="13.85546875" style="64" customWidth="1"/>
    <col min="9213" max="9213" width="17.5703125" style="64" customWidth="1"/>
    <col min="9214" max="9214" width="18.28515625" style="64" customWidth="1"/>
    <col min="9215" max="9215" width="16.28515625" style="64" customWidth="1"/>
    <col min="9216" max="9465" width="9.140625" style="64"/>
    <col min="9466" max="9466" width="12.42578125" style="64" customWidth="1"/>
    <col min="9467" max="9467" width="32.28515625" style="64" customWidth="1"/>
    <col min="9468" max="9468" width="13.85546875" style="64" customWidth="1"/>
    <col min="9469" max="9469" width="17.5703125" style="64" customWidth="1"/>
    <col min="9470" max="9470" width="18.28515625" style="64" customWidth="1"/>
    <col min="9471" max="9471" width="16.28515625" style="64" customWidth="1"/>
    <col min="9472" max="9721" width="9.140625" style="64"/>
    <col min="9722" max="9722" width="12.42578125" style="64" customWidth="1"/>
    <col min="9723" max="9723" width="32.28515625" style="64" customWidth="1"/>
    <col min="9724" max="9724" width="13.85546875" style="64" customWidth="1"/>
    <col min="9725" max="9725" width="17.5703125" style="64" customWidth="1"/>
    <col min="9726" max="9726" width="18.28515625" style="64" customWidth="1"/>
    <col min="9727" max="9727" width="16.28515625" style="64" customWidth="1"/>
    <col min="9728" max="9977" width="9.140625" style="64"/>
    <col min="9978" max="9978" width="12.42578125" style="64" customWidth="1"/>
    <col min="9979" max="9979" width="32.28515625" style="64" customWidth="1"/>
    <col min="9980" max="9980" width="13.85546875" style="64" customWidth="1"/>
    <col min="9981" max="9981" width="17.5703125" style="64" customWidth="1"/>
    <col min="9982" max="9982" width="18.28515625" style="64" customWidth="1"/>
    <col min="9983" max="9983" width="16.28515625" style="64" customWidth="1"/>
    <col min="9984" max="10233" width="9.140625" style="64"/>
    <col min="10234" max="10234" width="12.42578125" style="64" customWidth="1"/>
    <col min="10235" max="10235" width="32.28515625" style="64" customWidth="1"/>
    <col min="10236" max="10236" width="13.85546875" style="64" customWidth="1"/>
    <col min="10237" max="10237" width="17.5703125" style="64" customWidth="1"/>
    <col min="10238" max="10238" width="18.28515625" style="64" customWidth="1"/>
    <col min="10239" max="10239" width="16.28515625" style="64" customWidth="1"/>
    <col min="10240" max="10489" width="9.140625" style="64"/>
    <col min="10490" max="10490" width="12.42578125" style="64" customWidth="1"/>
    <col min="10491" max="10491" width="32.28515625" style="64" customWidth="1"/>
    <col min="10492" max="10492" width="13.85546875" style="64" customWidth="1"/>
    <col min="10493" max="10493" width="17.5703125" style="64" customWidth="1"/>
    <col min="10494" max="10494" width="18.28515625" style="64" customWidth="1"/>
    <col min="10495" max="10495" width="16.28515625" style="64" customWidth="1"/>
    <col min="10496" max="10745" width="9.140625" style="64"/>
    <col min="10746" max="10746" width="12.42578125" style="64" customWidth="1"/>
    <col min="10747" max="10747" width="32.28515625" style="64" customWidth="1"/>
    <col min="10748" max="10748" width="13.85546875" style="64" customWidth="1"/>
    <col min="10749" max="10749" width="17.5703125" style="64" customWidth="1"/>
    <col min="10750" max="10750" width="18.28515625" style="64" customWidth="1"/>
    <col min="10751" max="10751" width="16.28515625" style="64" customWidth="1"/>
    <col min="10752" max="11001" width="9.140625" style="64"/>
    <col min="11002" max="11002" width="12.42578125" style="64" customWidth="1"/>
    <col min="11003" max="11003" width="32.28515625" style="64" customWidth="1"/>
    <col min="11004" max="11004" width="13.85546875" style="64" customWidth="1"/>
    <col min="11005" max="11005" width="17.5703125" style="64" customWidth="1"/>
    <col min="11006" max="11006" width="18.28515625" style="64" customWidth="1"/>
    <col min="11007" max="11007" width="16.28515625" style="64" customWidth="1"/>
    <col min="11008" max="11257" width="9.140625" style="64"/>
    <col min="11258" max="11258" width="12.42578125" style="64" customWidth="1"/>
    <col min="11259" max="11259" width="32.28515625" style="64" customWidth="1"/>
    <col min="11260" max="11260" width="13.85546875" style="64" customWidth="1"/>
    <col min="11261" max="11261" width="17.5703125" style="64" customWidth="1"/>
    <col min="11262" max="11262" width="18.28515625" style="64" customWidth="1"/>
    <col min="11263" max="11263" width="16.28515625" style="64" customWidth="1"/>
    <col min="11264" max="11513" width="9.140625" style="64"/>
    <col min="11514" max="11514" width="12.42578125" style="64" customWidth="1"/>
    <col min="11515" max="11515" width="32.28515625" style="64" customWidth="1"/>
    <col min="11516" max="11516" width="13.85546875" style="64" customWidth="1"/>
    <col min="11517" max="11517" width="17.5703125" style="64" customWidth="1"/>
    <col min="11518" max="11518" width="18.28515625" style="64" customWidth="1"/>
    <col min="11519" max="11519" width="16.28515625" style="64" customWidth="1"/>
    <col min="11520" max="11769" width="9.140625" style="64"/>
    <col min="11770" max="11770" width="12.42578125" style="64" customWidth="1"/>
    <col min="11771" max="11771" width="32.28515625" style="64" customWidth="1"/>
    <col min="11772" max="11772" width="13.85546875" style="64" customWidth="1"/>
    <col min="11773" max="11773" width="17.5703125" style="64" customWidth="1"/>
    <col min="11774" max="11774" width="18.28515625" style="64" customWidth="1"/>
    <col min="11775" max="11775" width="16.28515625" style="64" customWidth="1"/>
    <col min="11776" max="12025" width="9.140625" style="64"/>
    <col min="12026" max="12026" width="12.42578125" style="64" customWidth="1"/>
    <col min="12027" max="12027" width="32.28515625" style="64" customWidth="1"/>
    <col min="12028" max="12028" width="13.85546875" style="64" customWidth="1"/>
    <col min="12029" max="12029" width="17.5703125" style="64" customWidth="1"/>
    <col min="12030" max="12030" width="18.28515625" style="64" customWidth="1"/>
    <col min="12031" max="12031" width="16.28515625" style="64" customWidth="1"/>
    <col min="12032" max="12281" width="9.140625" style="64"/>
    <col min="12282" max="12282" width="12.42578125" style="64" customWidth="1"/>
    <col min="12283" max="12283" width="32.28515625" style="64" customWidth="1"/>
    <col min="12284" max="12284" width="13.85546875" style="64" customWidth="1"/>
    <col min="12285" max="12285" width="17.5703125" style="64" customWidth="1"/>
    <col min="12286" max="12286" width="18.28515625" style="64" customWidth="1"/>
    <col min="12287" max="12287" width="16.28515625" style="64" customWidth="1"/>
    <col min="12288" max="12537" width="9.140625" style="64"/>
    <col min="12538" max="12538" width="12.42578125" style="64" customWidth="1"/>
    <col min="12539" max="12539" width="32.28515625" style="64" customWidth="1"/>
    <col min="12540" max="12540" width="13.85546875" style="64" customWidth="1"/>
    <col min="12541" max="12541" width="17.5703125" style="64" customWidth="1"/>
    <col min="12542" max="12542" width="18.28515625" style="64" customWidth="1"/>
    <col min="12543" max="12543" width="16.28515625" style="64" customWidth="1"/>
    <col min="12544" max="12793" width="9.140625" style="64"/>
    <col min="12794" max="12794" width="12.42578125" style="64" customWidth="1"/>
    <col min="12795" max="12795" width="32.28515625" style="64" customWidth="1"/>
    <col min="12796" max="12796" width="13.85546875" style="64" customWidth="1"/>
    <col min="12797" max="12797" width="17.5703125" style="64" customWidth="1"/>
    <col min="12798" max="12798" width="18.28515625" style="64" customWidth="1"/>
    <col min="12799" max="12799" width="16.28515625" style="64" customWidth="1"/>
    <col min="12800" max="13049" width="9.140625" style="64"/>
    <col min="13050" max="13050" width="12.42578125" style="64" customWidth="1"/>
    <col min="13051" max="13051" width="32.28515625" style="64" customWidth="1"/>
    <col min="13052" max="13052" width="13.85546875" style="64" customWidth="1"/>
    <col min="13053" max="13053" width="17.5703125" style="64" customWidth="1"/>
    <col min="13054" max="13054" width="18.28515625" style="64" customWidth="1"/>
    <col min="13055" max="13055" width="16.28515625" style="64" customWidth="1"/>
    <col min="13056" max="13305" width="9.140625" style="64"/>
    <col min="13306" max="13306" width="12.42578125" style="64" customWidth="1"/>
    <col min="13307" max="13307" width="32.28515625" style="64" customWidth="1"/>
    <col min="13308" max="13308" width="13.85546875" style="64" customWidth="1"/>
    <col min="13309" max="13309" width="17.5703125" style="64" customWidth="1"/>
    <col min="13310" max="13310" width="18.28515625" style="64" customWidth="1"/>
    <col min="13311" max="13311" width="16.28515625" style="64" customWidth="1"/>
    <col min="13312" max="13561" width="9.140625" style="64"/>
    <col min="13562" max="13562" width="12.42578125" style="64" customWidth="1"/>
    <col min="13563" max="13563" width="32.28515625" style="64" customWidth="1"/>
    <col min="13564" max="13564" width="13.85546875" style="64" customWidth="1"/>
    <col min="13565" max="13565" width="17.5703125" style="64" customWidth="1"/>
    <col min="13566" max="13566" width="18.28515625" style="64" customWidth="1"/>
    <col min="13567" max="13567" width="16.28515625" style="64" customWidth="1"/>
    <col min="13568" max="13817" width="9.140625" style="64"/>
    <col min="13818" max="13818" width="12.42578125" style="64" customWidth="1"/>
    <col min="13819" max="13819" width="32.28515625" style="64" customWidth="1"/>
    <col min="13820" max="13820" width="13.85546875" style="64" customWidth="1"/>
    <col min="13821" max="13821" width="17.5703125" style="64" customWidth="1"/>
    <col min="13822" max="13822" width="18.28515625" style="64" customWidth="1"/>
    <col min="13823" max="13823" width="16.28515625" style="64" customWidth="1"/>
    <col min="13824" max="14073" width="9.140625" style="64"/>
    <col min="14074" max="14074" width="12.42578125" style="64" customWidth="1"/>
    <col min="14075" max="14075" width="32.28515625" style="64" customWidth="1"/>
    <col min="14076" max="14076" width="13.85546875" style="64" customWidth="1"/>
    <col min="14077" max="14077" width="17.5703125" style="64" customWidth="1"/>
    <col min="14078" max="14078" width="18.28515625" style="64" customWidth="1"/>
    <col min="14079" max="14079" width="16.28515625" style="64" customWidth="1"/>
    <col min="14080" max="14329" width="9.140625" style="64"/>
    <col min="14330" max="14330" width="12.42578125" style="64" customWidth="1"/>
    <col min="14331" max="14331" width="32.28515625" style="64" customWidth="1"/>
    <col min="14332" max="14332" width="13.85546875" style="64" customWidth="1"/>
    <col min="14333" max="14333" width="17.5703125" style="64" customWidth="1"/>
    <col min="14334" max="14334" width="18.28515625" style="64" customWidth="1"/>
    <col min="14335" max="14335" width="16.28515625" style="64" customWidth="1"/>
    <col min="14336" max="14585" width="9.140625" style="64"/>
    <col min="14586" max="14586" width="12.42578125" style="64" customWidth="1"/>
    <col min="14587" max="14587" width="32.28515625" style="64" customWidth="1"/>
    <col min="14588" max="14588" width="13.85546875" style="64" customWidth="1"/>
    <col min="14589" max="14589" width="17.5703125" style="64" customWidth="1"/>
    <col min="14590" max="14590" width="18.28515625" style="64" customWidth="1"/>
    <col min="14591" max="14591" width="16.28515625" style="64" customWidth="1"/>
    <col min="14592" max="14841" width="9.140625" style="64"/>
    <col min="14842" max="14842" width="12.42578125" style="64" customWidth="1"/>
    <col min="14843" max="14843" width="32.28515625" style="64" customWidth="1"/>
    <col min="14844" max="14844" width="13.85546875" style="64" customWidth="1"/>
    <col min="14845" max="14845" width="17.5703125" style="64" customWidth="1"/>
    <col min="14846" max="14846" width="18.28515625" style="64" customWidth="1"/>
    <col min="14847" max="14847" width="16.28515625" style="64" customWidth="1"/>
    <col min="14848" max="15097" width="9.140625" style="64"/>
    <col min="15098" max="15098" width="12.42578125" style="64" customWidth="1"/>
    <col min="15099" max="15099" width="32.28515625" style="64" customWidth="1"/>
    <col min="15100" max="15100" width="13.85546875" style="64" customWidth="1"/>
    <col min="15101" max="15101" width="17.5703125" style="64" customWidth="1"/>
    <col min="15102" max="15102" width="18.28515625" style="64" customWidth="1"/>
    <col min="15103" max="15103" width="16.28515625" style="64" customWidth="1"/>
    <col min="15104" max="15353" width="9.140625" style="64"/>
    <col min="15354" max="15354" width="12.42578125" style="64" customWidth="1"/>
    <col min="15355" max="15355" width="32.28515625" style="64" customWidth="1"/>
    <col min="15356" max="15356" width="13.85546875" style="64" customWidth="1"/>
    <col min="15357" max="15357" width="17.5703125" style="64" customWidth="1"/>
    <col min="15358" max="15358" width="18.28515625" style="64" customWidth="1"/>
    <col min="15359" max="15359" width="16.28515625" style="64" customWidth="1"/>
    <col min="15360" max="15609" width="9.140625" style="64"/>
    <col min="15610" max="15610" width="12.42578125" style="64" customWidth="1"/>
    <col min="15611" max="15611" width="32.28515625" style="64" customWidth="1"/>
    <col min="15612" max="15612" width="13.85546875" style="64" customWidth="1"/>
    <col min="15613" max="15613" width="17.5703125" style="64" customWidth="1"/>
    <col min="15614" max="15614" width="18.28515625" style="64" customWidth="1"/>
    <col min="15615" max="15615" width="16.28515625" style="64" customWidth="1"/>
    <col min="15616" max="15865" width="9.140625" style="64"/>
    <col min="15866" max="15866" width="12.42578125" style="64" customWidth="1"/>
    <col min="15867" max="15867" width="32.28515625" style="64" customWidth="1"/>
    <col min="15868" max="15868" width="13.85546875" style="64" customWidth="1"/>
    <col min="15869" max="15869" width="17.5703125" style="64" customWidth="1"/>
    <col min="15870" max="15870" width="18.28515625" style="64" customWidth="1"/>
    <col min="15871" max="15871" width="16.28515625" style="64" customWidth="1"/>
    <col min="15872" max="16121" width="9.140625" style="64"/>
    <col min="16122" max="16122" width="12.42578125" style="64" customWidth="1"/>
    <col min="16123" max="16123" width="32.28515625" style="64" customWidth="1"/>
    <col min="16124" max="16124" width="13.85546875" style="64" customWidth="1"/>
    <col min="16125" max="16125" width="17.5703125" style="64" customWidth="1"/>
    <col min="16126" max="16126" width="18.28515625" style="64" customWidth="1"/>
    <col min="16127" max="16127" width="16.28515625" style="64" customWidth="1"/>
    <col min="16128" max="16384" width="9.140625" style="64"/>
  </cols>
  <sheetData>
    <row r="1" spans="1:6" x14ac:dyDescent="0.2">
      <c r="A1" s="64" t="s">
        <v>942</v>
      </c>
    </row>
    <row r="2" spans="1:6" x14ac:dyDescent="0.2">
      <c r="A2" s="64" t="str">
        <f>'[1]2'!A2</f>
        <v xml:space="preserve">Registarski broj investicionog fonda: </v>
      </c>
    </row>
    <row r="3" spans="1:6" x14ac:dyDescent="0.2">
      <c r="A3" s="64" t="str">
        <f>'[1]2'!A3</f>
        <v>Naziv društva za upravljanje investicionim fondom: Društvo za upravljanje investicionim fondovima Kristal invest A.D. Banja Luka</v>
      </c>
    </row>
    <row r="4" spans="1:6" x14ac:dyDescent="0.2">
      <c r="A4" s="64" t="str">
        <f>'[1]2'!A4</f>
        <v>Matični broj društva za upravljanje investicionim fondom: 01935615</v>
      </c>
    </row>
    <row r="5" spans="1:6" x14ac:dyDescent="0.2">
      <c r="A5" s="64" t="str">
        <f>'[1]2'!A5</f>
        <v>JIB društva za upravljanje investicionim fondom: 4400819920004</v>
      </c>
    </row>
    <row r="6" spans="1:6" x14ac:dyDescent="0.2">
      <c r="A6" s="64" t="str">
        <f>'[1]2'!A6</f>
        <v>JIB zatvorenog investicionog fonda: JP-M-6</v>
      </c>
    </row>
    <row r="8" spans="1:6" ht="13.5" customHeight="1" thickBot="1" x14ac:dyDescent="0.25">
      <c r="A8" s="201" t="s">
        <v>777</v>
      </c>
      <c r="B8" s="201"/>
      <c r="C8" s="201"/>
      <c r="D8" s="201"/>
      <c r="E8" s="201"/>
      <c r="F8" s="201"/>
    </row>
    <row r="9" spans="1:6" ht="13.5" customHeight="1" thickBot="1" x14ac:dyDescent="0.25">
      <c r="A9" s="237" t="s">
        <v>926</v>
      </c>
      <c r="B9" s="238"/>
      <c r="C9" s="238"/>
      <c r="D9" s="238"/>
      <c r="E9" s="238"/>
      <c r="F9" s="239"/>
    </row>
    <row r="10" spans="1:6" x14ac:dyDescent="0.2">
      <c r="A10" s="66"/>
      <c r="B10" s="66"/>
      <c r="C10" s="66"/>
      <c r="D10" s="66"/>
      <c r="E10" s="183"/>
      <c r="F10" s="183"/>
    </row>
    <row r="11" spans="1:6" x14ac:dyDescent="0.2">
      <c r="A11" s="64" t="s">
        <v>776</v>
      </c>
    </row>
    <row r="12" spans="1:6" ht="14.25" customHeight="1" x14ac:dyDescent="0.2">
      <c r="A12" s="240" t="s">
        <v>755</v>
      </c>
      <c r="B12" s="240" t="s">
        <v>775</v>
      </c>
      <c r="C12" s="242" t="s">
        <v>774</v>
      </c>
      <c r="D12" s="240" t="s">
        <v>593</v>
      </c>
      <c r="E12" s="244" t="s">
        <v>752</v>
      </c>
      <c r="F12" s="244" t="s">
        <v>751</v>
      </c>
    </row>
    <row r="13" spans="1:6" ht="39" customHeight="1" x14ac:dyDescent="0.2">
      <c r="A13" s="241"/>
      <c r="B13" s="241"/>
      <c r="C13" s="243"/>
      <c r="D13" s="241"/>
      <c r="E13" s="245"/>
      <c r="F13" s="245"/>
    </row>
    <row r="14" spans="1:6" ht="15.75" customHeight="1" x14ac:dyDescent="0.2">
      <c r="A14" s="67">
        <v>1</v>
      </c>
      <c r="B14" s="67">
        <v>2</v>
      </c>
      <c r="C14" s="148">
        <v>3</v>
      </c>
      <c r="D14" s="67">
        <v>4</v>
      </c>
      <c r="E14" s="184">
        <v>5</v>
      </c>
      <c r="F14" s="184">
        <v>6</v>
      </c>
    </row>
    <row r="15" spans="1:6" ht="24.75" customHeight="1" x14ac:dyDescent="0.2">
      <c r="A15" s="149"/>
      <c r="B15" s="130" t="s">
        <v>773</v>
      </c>
      <c r="C15" s="150"/>
      <c r="D15" s="150">
        <v>1174065.5042000001</v>
      </c>
      <c r="E15" s="172">
        <v>1635639.3859999999</v>
      </c>
      <c r="F15" s="172">
        <f>F16+F30</f>
        <v>466043.53470000002</v>
      </c>
    </row>
    <row r="16" spans="1:6" ht="24.75" customHeight="1" x14ac:dyDescent="0.2">
      <c r="A16" s="149"/>
      <c r="B16" s="130" t="s">
        <v>502</v>
      </c>
      <c r="C16" s="150"/>
      <c r="D16" s="150">
        <v>469890.10330000002</v>
      </c>
      <c r="E16" s="172">
        <v>741039.35</v>
      </c>
      <c r="F16" s="172">
        <v>271149.24670000002</v>
      </c>
    </row>
    <row r="17" spans="1:6" ht="24.75" customHeight="1" x14ac:dyDescent="0.2">
      <c r="A17" s="149"/>
      <c r="B17" s="130" t="s">
        <v>436</v>
      </c>
      <c r="C17" s="150"/>
      <c r="D17" s="150">
        <v>469890.10330000002</v>
      </c>
      <c r="E17" s="172">
        <v>741039.35</v>
      </c>
      <c r="F17" s="172">
        <v>271149.24670000002</v>
      </c>
    </row>
    <row r="18" spans="1:6" ht="24.75" customHeight="1" x14ac:dyDescent="0.2">
      <c r="A18" s="149">
        <v>45009</v>
      </c>
      <c r="B18" s="130" t="s">
        <v>485</v>
      </c>
      <c r="C18" s="150">
        <v>10344</v>
      </c>
      <c r="D18" s="150">
        <v>6299.4960000000001</v>
      </c>
      <c r="E18" s="172">
        <v>7551.12</v>
      </c>
      <c r="F18" s="172">
        <v>1251.624</v>
      </c>
    </row>
    <row r="19" spans="1:6" ht="24.75" customHeight="1" x14ac:dyDescent="0.2">
      <c r="A19" s="149">
        <v>44974</v>
      </c>
      <c r="B19" s="130" t="s">
        <v>478</v>
      </c>
      <c r="C19" s="150">
        <v>135161</v>
      </c>
      <c r="D19" s="150">
        <v>46454.835700000003</v>
      </c>
      <c r="E19" s="172">
        <v>94612.7</v>
      </c>
      <c r="F19" s="172">
        <v>48157.864300000001</v>
      </c>
    </row>
    <row r="20" spans="1:6" ht="24.75" customHeight="1" x14ac:dyDescent="0.2">
      <c r="A20" s="149">
        <v>44929</v>
      </c>
      <c r="B20" s="130" t="s">
        <v>470</v>
      </c>
      <c r="C20" s="150">
        <v>3000</v>
      </c>
      <c r="D20" s="150">
        <v>4854.8999999999996</v>
      </c>
      <c r="E20" s="172">
        <v>4890</v>
      </c>
      <c r="F20" s="172">
        <v>35.1</v>
      </c>
    </row>
    <row r="21" spans="1:6" ht="24.75" customHeight="1" x14ac:dyDescent="0.2">
      <c r="A21" s="149">
        <v>44930</v>
      </c>
      <c r="B21" s="130" t="s">
        <v>470</v>
      </c>
      <c r="C21" s="150">
        <v>3964</v>
      </c>
      <c r="D21" s="150">
        <v>6414.9412000000002</v>
      </c>
      <c r="E21" s="172">
        <v>6461.32</v>
      </c>
      <c r="F21" s="172">
        <v>46.378799999999998</v>
      </c>
    </row>
    <row r="22" spans="1:6" ht="24.75" customHeight="1" x14ac:dyDescent="0.2">
      <c r="A22" s="149">
        <v>44931</v>
      </c>
      <c r="B22" s="130" t="s">
        <v>470</v>
      </c>
      <c r="C22" s="150">
        <v>14792</v>
      </c>
      <c r="D22" s="150">
        <v>23937.893599999999</v>
      </c>
      <c r="E22" s="172">
        <v>24110.959999999999</v>
      </c>
      <c r="F22" s="172">
        <v>173.06639999999999</v>
      </c>
    </row>
    <row r="23" spans="1:6" ht="24.75" customHeight="1" x14ac:dyDescent="0.2">
      <c r="A23" s="149">
        <v>44936</v>
      </c>
      <c r="B23" s="130" t="s">
        <v>470</v>
      </c>
      <c r="C23" s="150">
        <v>100000</v>
      </c>
      <c r="D23" s="150">
        <v>161830</v>
      </c>
      <c r="E23" s="172">
        <v>164000</v>
      </c>
      <c r="F23" s="172">
        <v>2170</v>
      </c>
    </row>
    <row r="24" spans="1:6" ht="24.75" customHeight="1" x14ac:dyDescent="0.2">
      <c r="A24" s="149">
        <v>44929</v>
      </c>
      <c r="B24" s="130" t="s">
        <v>468</v>
      </c>
      <c r="C24" s="150">
        <v>41355</v>
      </c>
      <c r="D24" s="150">
        <v>8519.1299999999992</v>
      </c>
      <c r="E24" s="172">
        <v>10338.75</v>
      </c>
      <c r="F24" s="172">
        <v>1819.62</v>
      </c>
    </row>
    <row r="25" spans="1:6" ht="24.75" customHeight="1" x14ac:dyDescent="0.2">
      <c r="A25" s="149">
        <v>45022</v>
      </c>
      <c r="B25" s="130" t="s">
        <v>468</v>
      </c>
      <c r="C25" s="150">
        <v>313820</v>
      </c>
      <c r="D25" s="150">
        <v>64646.92</v>
      </c>
      <c r="E25" s="172">
        <v>78455</v>
      </c>
      <c r="F25" s="172">
        <v>13808.08</v>
      </c>
    </row>
    <row r="26" spans="1:6" ht="24.75" customHeight="1" x14ac:dyDescent="0.2">
      <c r="A26" s="149">
        <v>45026</v>
      </c>
      <c r="B26" s="130" t="s">
        <v>468</v>
      </c>
      <c r="C26" s="150">
        <v>198250</v>
      </c>
      <c r="D26" s="150">
        <v>40839.5</v>
      </c>
      <c r="E26" s="172">
        <v>49562.5</v>
      </c>
      <c r="F26" s="172">
        <v>8723</v>
      </c>
    </row>
    <row r="27" spans="1:6" ht="24.75" customHeight="1" x14ac:dyDescent="0.2">
      <c r="A27" s="149">
        <v>45009</v>
      </c>
      <c r="B27" s="130" t="s">
        <v>467</v>
      </c>
      <c r="C27" s="150">
        <v>602114</v>
      </c>
      <c r="D27" s="150">
        <v>106092.4868</v>
      </c>
      <c r="E27" s="172">
        <v>301057</v>
      </c>
      <c r="F27" s="172">
        <v>194964.51319999999</v>
      </c>
    </row>
    <row r="28" spans="1:6" ht="24.75" customHeight="1" x14ac:dyDescent="0.2">
      <c r="A28" s="149"/>
      <c r="B28" s="130" t="s">
        <v>748</v>
      </c>
      <c r="C28" s="150"/>
      <c r="D28" s="150"/>
      <c r="E28" s="172"/>
      <c r="F28" s="172"/>
    </row>
    <row r="29" spans="1:6" ht="24.75" customHeight="1" x14ac:dyDescent="0.2">
      <c r="A29" s="149"/>
      <c r="B29" s="130" t="s">
        <v>772</v>
      </c>
      <c r="C29" s="150"/>
      <c r="D29" s="150"/>
      <c r="E29" s="172"/>
      <c r="F29" s="172"/>
    </row>
    <row r="30" spans="1:6" ht="24.75" customHeight="1" x14ac:dyDescent="0.2">
      <c r="A30" s="149"/>
      <c r="B30" s="130" t="s">
        <v>444</v>
      </c>
      <c r="C30" s="150"/>
      <c r="D30" s="150">
        <v>704175.40090000001</v>
      </c>
      <c r="E30" s="172">
        <v>894600.03599999996</v>
      </c>
      <c r="F30" s="172">
        <v>194894.288</v>
      </c>
    </row>
    <row r="31" spans="1:6" ht="24.75" customHeight="1" x14ac:dyDescent="0.2">
      <c r="A31" s="149"/>
      <c r="B31" s="130" t="s">
        <v>436</v>
      </c>
      <c r="C31" s="150"/>
      <c r="D31" s="150">
        <v>704175.40090000001</v>
      </c>
      <c r="E31" s="172">
        <v>894600.03599999996</v>
      </c>
      <c r="F31" s="172">
        <v>194894.288</v>
      </c>
    </row>
    <row r="32" spans="1:6" ht="24.75" customHeight="1" x14ac:dyDescent="0.2">
      <c r="A32" s="149">
        <v>45090</v>
      </c>
      <c r="B32" s="130" t="s">
        <v>428</v>
      </c>
      <c r="C32" s="150">
        <v>2040</v>
      </c>
      <c r="D32" s="150">
        <v>481567.06</v>
      </c>
      <c r="E32" s="172">
        <v>676461.348</v>
      </c>
      <c r="F32" s="172">
        <v>194894.288</v>
      </c>
    </row>
    <row r="33" spans="1:6" ht="24.75" customHeight="1" x14ac:dyDescent="0.2">
      <c r="A33" s="149">
        <v>44927</v>
      </c>
      <c r="B33" s="130" t="s">
        <v>893</v>
      </c>
      <c r="C33" s="150">
        <v>493</v>
      </c>
      <c r="D33" s="150">
        <v>218138.68799999999</v>
      </c>
      <c r="E33" s="172">
        <v>218138.68799999999</v>
      </c>
      <c r="F33" s="172">
        <v>0</v>
      </c>
    </row>
    <row r="34" spans="1:6" ht="24.75" customHeight="1" x14ac:dyDescent="0.2">
      <c r="A34" s="149"/>
      <c r="B34" s="130" t="s">
        <v>748</v>
      </c>
      <c r="C34" s="150"/>
      <c r="D34" s="150"/>
      <c r="E34" s="172"/>
      <c r="F34" s="172"/>
    </row>
    <row r="35" spans="1:6" ht="24.75" customHeight="1" x14ac:dyDescent="0.2">
      <c r="A35" s="149"/>
      <c r="B35" s="130" t="s">
        <v>772</v>
      </c>
      <c r="C35" s="150"/>
      <c r="D35" s="150"/>
      <c r="E35" s="172"/>
      <c r="F35" s="172"/>
    </row>
    <row r="36" spans="1:6" ht="24.75" customHeight="1" x14ac:dyDescent="0.2">
      <c r="A36" s="149"/>
      <c r="B36" s="130" t="s">
        <v>771</v>
      </c>
      <c r="C36" s="150"/>
      <c r="D36" s="150">
        <v>757475</v>
      </c>
      <c r="E36" s="172">
        <v>757475</v>
      </c>
      <c r="F36" s="172">
        <v>0</v>
      </c>
    </row>
    <row r="37" spans="1:6" ht="24.75" customHeight="1" x14ac:dyDescent="0.2">
      <c r="A37" s="149"/>
      <c r="B37" s="130" t="s">
        <v>770</v>
      </c>
      <c r="C37" s="150"/>
      <c r="D37" s="150">
        <v>757475</v>
      </c>
      <c r="E37" s="172">
        <v>757475</v>
      </c>
      <c r="F37" s="172">
        <v>0</v>
      </c>
    </row>
    <row r="38" spans="1:6" ht="24.75" customHeight="1" x14ac:dyDescent="0.2">
      <c r="A38" s="149"/>
      <c r="B38" s="130" t="s">
        <v>769</v>
      </c>
      <c r="C38" s="150"/>
      <c r="D38" s="150">
        <v>757475</v>
      </c>
      <c r="E38" s="172">
        <v>757475</v>
      </c>
      <c r="F38" s="172">
        <v>0</v>
      </c>
    </row>
    <row r="39" spans="1:6" ht="24.75" customHeight="1" x14ac:dyDescent="0.2">
      <c r="A39" s="149">
        <v>45019</v>
      </c>
      <c r="B39" s="130" t="s">
        <v>578</v>
      </c>
      <c r="C39" s="150">
        <v>174087.5</v>
      </c>
      <c r="D39" s="150">
        <v>174087.5</v>
      </c>
      <c r="E39" s="172">
        <v>174087.5</v>
      </c>
      <c r="F39" s="172">
        <v>0</v>
      </c>
    </row>
    <row r="40" spans="1:6" ht="24.75" customHeight="1" x14ac:dyDescent="0.2">
      <c r="A40" s="149">
        <v>44956</v>
      </c>
      <c r="B40" s="130" t="s">
        <v>577</v>
      </c>
      <c r="C40" s="150">
        <v>80939.7</v>
      </c>
      <c r="D40" s="150">
        <v>80939.7</v>
      </c>
      <c r="E40" s="172">
        <v>80939.7</v>
      </c>
      <c r="F40" s="172">
        <v>0</v>
      </c>
    </row>
    <row r="41" spans="1:6" ht="24.75" customHeight="1" x14ac:dyDescent="0.2">
      <c r="A41" s="149">
        <v>44955</v>
      </c>
      <c r="B41" s="130" t="s">
        <v>860</v>
      </c>
      <c r="C41" s="150">
        <v>56689</v>
      </c>
      <c r="D41" s="150">
        <v>56689</v>
      </c>
      <c r="E41" s="172">
        <v>56689</v>
      </c>
      <c r="F41" s="172">
        <v>0</v>
      </c>
    </row>
    <row r="42" spans="1:6" ht="24.75" customHeight="1" x14ac:dyDescent="0.2">
      <c r="A42" s="149">
        <v>45107</v>
      </c>
      <c r="B42" s="130" t="s">
        <v>576</v>
      </c>
      <c r="C42" s="150">
        <v>144037.20000000001</v>
      </c>
      <c r="D42" s="150">
        <v>144037.20000000001</v>
      </c>
      <c r="E42" s="172">
        <v>144037.20000000001</v>
      </c>
      <c r="F42" s="172">
        <v>0</v>
      </c>
    </row>
    <row r="43" spans="1:6" ht="24.75" customHeight="1" x14ac:dyDescent="0.2">
      <c r="A43" s="149">
        <v>45092</v>
      </c>
      <c r="B43" s="130" t="s">
        <v>575</v>
      </c>
      <c r="C43" s="150">
        <v>500</v>
      </c>
      <c r="D43" s="150">
        <v>500</v>
      </c>
      <c r="E43" s="172">
        <v>500</v>
      </c>
      <c r="F43" s="172">
        <v>0</v>
      </c>
    </row>
    <row r="44" spans="1:6" ht="24.75" customHeight="1" x14ac:dyDescent="0.2">
      <c r="A44" s="149">
        <v>45077</v>
      </c>
      <c r="B44" s="130" t="s">
        <v>574</v>
      </c>
      <c r="C44" s="150">
        <v>283221.59999999998</v>
      </c>
      <c r="D44" s="150">
        <v>283221.59999999998</v>
      </c>
      <c r="E44" s="172">
        <v>283221.59999999998</v>
      </c>
      <c r="F44" s="172">
        <v>0</v>
      </c>
    </row>
    <row r="45" spans="1:6" ht="24.75" customHeight="1" x14ac:dyDescent="0.2">
      <c r="A45" s="149">
        <v>44990</v>
      </c>
      <c r="B45" s="130" t="s">
        <v>572</v>
      </c>
      <c r="C45" s="150">
        <v>18000</v>
      </c>
      <c r="D45" s="150">
        <v>18000</v>
      </c>
      <c r="E45" s="172">
        <v>18000</v>
      </c>
      <c r="F45" s="172">
        <v>0</v>
      </c>
    </row>
    <row r="46" spans="1:6" ht="24.75" customHeight="1" x14ac:dyDescent="0.2">
      <c r="A46" s="149"/>
      <c r="B46" s="130" t="s">
        <v>768</v>
      </c>
      <c r="C46" s="150"/>
      <c r="D46" s="150"/>
      <c r="E46" s="172"/>
      <c r="F46" s="172"/>
    </row>
    <row r="47" spans="1:6" ht="24.75" customHeight="1" x14ac:dyDescent="0.2">
      <c r="A47" s="149"/>
      <c r="B47" s="130" t="s">
        <v>767</v>
      </c>
      <c r="C47" s="150"/>
      <c r="D47" s="150"/>
      <c r="E47" s="172"/>
      <c r="F47" s="172"/>
    </row>
    <row r="48" spans="1:6" ht="24.75" customHeight="1" x14ac:dyDescent="0.2">
      <c r="A48" s="149"/>
      <c r="B48" s="130" t="s">
        <v>766</v>
      </c>
      <c r="C48" s="150"/>
      <c r="D48" s="150"/>
      <c r="E48" s="172"/>
      <c r="F48" s="172"/>
    </row>
    <row r="49" spans="1:6" ht="24.75" customHeight="1" x14ac:dyDescent="0.2">
      <c r="A49" s="149"/>
      <c r="B49" s="130" t="s">
        <v>765</v>
      </c>
      <c r="C49" s="150"/>
      <c r="D49" s="150"/>
      <c r="E49" s="172"/>
      <c r="F49" s="172"/>
    </row>
    <row r="50" spans="1:6" ht="24.75" customHeight="1" x14ac:dyDescent="0.2">
      <c r="A50" s="149"/>
      <c r="B50" s="130" t="s">
        <v>764</v>
      </c>
      <c r="C50" s="150"/>
      <c r="D50" s="150"/>
      <c r="E50" s="172"/>
      <c r="F50" s="172"/>
    </row>
    <row r="51" spans="1:6" ht="24.75" customHeight="1" x14ac:dyDescent="0.2">
      <c r="A51" s="149"/>
      <c r="B51" s="130" t="s">
        <v>763</v>
      </c>
      <c r="C51" s="150"/>
      <c r="D51" s="150"/>
      <c r="E51" s="172"/>
      <c r="F51" s="172"/>
    </row>
    <row r="52" spans="1:6" ht="24.75" customHeight="1" x14ac:dyDescent="0.2">
      <c r="A52" s="149"/>
      <c r="B52" s="130" t="s">
        <v>762</v>
      </c>
      <c r="C52" s="150"/>
      <c r="D52" s="150"/>
      <c r="E52" s="172"/>
      <c r="F52" s="172"/>
    </row>
    <row r="53" spans="1:6" ht="24.75" customHeight="1" x14ac:dyDescent="0.2">
      <c r="A53" s="149"/>
      <c r="B53" s="130" t="s">
        <v>761</v>
      </c>
      <c r="C53" s="150"/>
      <c r="D53" s="150"/>
      <c r="E53" s="172"/>
      <c r="F53" s="172"/>
    </row>
    <row r="54" spans="1:6" ht="24.75" customHeight="1" x14ac:dyDescent="0.2">
      <c r="A54" s="149"/>
      <c r="B54" s="130" t="s">
        <v>760</v>
      </c>
      <c r="C54" s="150"/>
      <c r="D54" s="150"/>
      <c r="E54" s="172"/>
      <c r="F54" s="172"/>
    </row>
    <row r="55" spans="1:6" ht="24.75" customHeight="1" x14ac:dyDescent="0.2">
      <c r="A55" s="149"/>
      <c r="B55" s="130" t="s">
        <v>759</v>
      </c>
      <c r="C55" s="150"/>
      <c r="D55" s="150">
        <v>113224.2504</v>
      </c>
      <c r="E55" s="172">
        <v>33176.915800000002</v>
      </c>
      <c r="F55" s="172">
        <v>-80047.334600000002</v>
      </c>
    </row>
    <row r="56" spans="1:6" ht="24.75" customHeight="1" x14ac:dyDescent="0.2">
      <c r="A56" s="149">
        <v>45049</v>
      </c>
      <c r="B56" s="130" t="s">
        <v>892</v>
      </c>
      <c r="C56" s="150">
        <v>1</v>
      </c>
      <c r="D56" s="150">
        <v>11.7819</v>
      </c>
      <c r="E56" s="172">
        <v>0</v>
      </c>
      <c r="F56" s="172">
        <v>-11.7819</v>
      </c>
    </row>
    <row r="57" spans="1:6" ht="24.75" customHeight="1" x14ac:dyDescent="0.2">
      <c r="A57" s="149">
        <v>45034</v>
      </c>
      <c r="B57" s="130" t="s">
        <v>892</v>
      </c>
      <c r="C57" s="150">
        <v>9609</v>
      </c>
      <c r="D57" s="150">
        <v>113212.4685</v>
      </c>
      <c r="E57" s="172">
        <v>33176.915800000002</v>
      </c>
      <c r="F57" s="172">
        <v>-80035.5527</v>
      </c>
    </row>
    <row r="58" spans="1:6" ht="24.75" customHeight="1" x14ac:dyDescent="0.2">
      <c r="A58" s="149"/>
      <c r="B58" s="130" t="s">
        <v>758</v>
      </c>
      <c r="C58" s="150"/>
      <c r="D58" s="150"/>
      <c r="E58" s="172"/>
      <c r="F58" s="172"/>
    </row>
    <row r="59" spans="1:6" ht="24.75" customHeight="1" x14ac:dyDescent="0.2">
      <c r="A59" s="149"/>
      <c r="B59" s="130" t="s">
        <v>757</v>
      </c>
      <c r="C59" s="150"/>
      <c r="D59" s="150">
        <v>2044764.7546000001</v>
      </c>
      <c r="E59" s="172">
        <v>2426291.3018</v>
      </c>
      <c r="F59" s="172">
        <f>F15+F55</f>
        <v>385996.20010000002</v>
      </c>
    </row>
    <row r="60" spans="1:6" ht="24.75" customHeight="1" x14ac:dyDescent="0.2">
      <c r="A60" s="149"/>
      <c r="B60" s="130"/>
      <c r="C60" s="150"/>
      <c r="D60" s="150"/>
      <c r="E60" s="172"/>
      <c r="F60" s="172"/>
    </row>
    <row r="61" spans="1:6" ht="39.75" customHeight="1" x14ac:dyDescent="0.2">
      <c r="A61" s="82"/>
      <c r="B61" s="91"/>
      <c r="C61" s="151"/>
      <c r="D61" s="152"/>
      <c r="E61" s="185"/>
      <c r="F61" s="185"/>
    </row>
    <row r="62" spans="1:6" ht="15" customHeight="1" x14ac:dyDescent="0.2">
      <c r="A62" s="64" t="s">
        <v>756</v>
      </c>
      <c r="C62" s="153"/>
      <c r="D62" s="113"/>
      <c r="E62" s="186"/>
      <c r="F62" s="186"/>
    </row>
    <row r="63" spans="1:6" ht="19.5" customHeight="1" x14ac:dyDescent="0.2">
      <c r="A63" s="240" t="s">
        <v>755</v>
      </c>
      <c r="B63" s="240" t="s">
        <v>754</v>
      </c>
      <c r="C63" s="218" t="s">
        <v>753</v>
      </c>
      <c r="D63" s="210" t="s">
        <v>593</v>
      </c>
      <c r="E63" s="234" t="s">
        <v>752</v>
      </c>
      <c r="F63" s="234" t="s">
        <v>751</v>
      </c>
    </row>
    <row r="64" spans="1:6" x14ac:dyDescent="0.2">
      <c r="A64" s="246"/>
      <c r="B64" s="246"/>
      <c r="C64" s="247"/>
      <c r="D64" s="248"/>
      <c r="E64" s="235"/>
      <c r="F64" s="235"/>
    </row>
    <row r="65" spans="1:6" x14ac:dyDescent="0.2">
      <c r="A65" s="241"/>
      <c r="B65" s="241"/>
      <c r="C65" s="219"/>
      <c r="D65" s="211"/>
      <c r="E65" s="236"/>
      <c r="F65" s="236"/>
    </row>
    <row r="66" spans="1:6" x14ac:dyDescent="0.2">
      <c r="A66" s="67">
        <v>1</v>
      </c>
      <c r="B66" s="67">
        <v>2</v>
      </c>
      <c r="C66" s="93">
        <v>3</v>
      </c>
      <c r="D66" s="93">
        <v>4</v>
      </c>
      <c r="E66" s="187">
        <v>5</v>
      </c>
      <c r="F66" s="188">
        <v>6</v>
      </c>
    </row>
    <row r="67" spans="1:6" x14ac:dyDescent="0.2">
      <c r="A67" s="67"/>
      <c r="B67" s="155" t="s">
        <v>750</v>
      </c>
      <c r="C67" s="154" t="s">
        <v>749</v>
      </c>
      <c r="D67" s="156">
        <v>0</v>
      </c>
      <c r="E67" s="189">
        <v>0</v>
      </c>
      <c r="F67" s="189">
        <v>0</v>
      </c>
    </row>
    <row r="68" spans="1:6" ht="13.5" customHeight="1" x14ac:dyDescent="0.2">
      <c r="A68" s="67"/>
      <c r="B68" s="130" t="s">
        <v>502</v>
      </c>
      <c r="C68" s="154" t="s">
        <v>749</v>
      </c>
      <c r="D68" s="156">
        <v>0</v>
      </c>
      <c r="E68" s="189">
        <v>0</v>
      </c>
      <c r="F68" s="189">
        <v>0</v>
      </c>
    </row>
    <row r="69" spans="1:6" ht="16.5" customHeight="1" x14ac:dyDescent="0.2">
      <c r="A69" s="67"/>
      <c r="B69" s="130" t="s">
        <v>436</v>
      </c>
      <c r="C69" s="154" t="s">
        <v>749</v>
      </c>
      <c r="D69" s="156">
        <v>0</v>
      </c>
      <c r="E69" s="189">
        <v>0</v>
      </c>
      <c r="F69" s="189">
        <v>0</v>
      </c>
    </row>
    <row r="70" spans="1:6" ht="18" customHeight="1" x14ac:dyDescent="0.2">
      <c r="A70" s="67"/>
      <c r="B70" s="130" t="s">
        <v>748</v>
      </c>
      <c r="C70" s="154"/>
      <c r="D70" s="156"/>
      <c r="E70" s="189"/>
      <c r="F70" s="189"/>
    </row>
    <row r="71" spans="1:6" x14ac:dyDescent="0.2">
      <c r="A71" s="67"/>
      <c r="B71" s="130" t="s">
        <v>444</v>
      </c>
      <c r="C71" s="154" t="s">
        <v>749</v>
      </c>
      <c r="D71" s="156" t="s">
        <v>749</v>
      </c>
      <c r="E71" s="189" t="s">
        <v>749</v>
      </c>
      <c r="F71" s="189" t="s">
        <v>749</v>
      </c>
    </row>
    <row r="72" spans="1:6" x14ac:dyDescent="0.2">
      <c r="A72" s="67"/>
      <c r="B72" s="130" t="s">
        <v>436</v>
      </c>
      <c r="C72" s="154" t="s">
        <v>749</v>
      </c>
      <c r="D72" s="156" t="s">
        <v>749</v>
      </c>
      <c r="E72" s="189" t="s">
        <v>749</v>
      </c>
      <c r="F72" s="189" t="s">
        <v>749</v>
      </c>
    </row>
    <row r="73" spans="1:6" x14ac:dyDescent="0.2">
      <c r="A73" s="67"/>
      <c r="B73" s="130" t="s">
        <v>748</v>
      </c>
      <c r="C73" s="154"/>
      <c r="D73" s="156"/>
      <c r="E73" s="189"/>
      <c r="F73" s="189"/>
    </row>
    <row r="74" spans="1:6" ht="25.5" customHeight="1" x14ac:dyDescent="0.2">
      <c r="A74" s="68"/>
      <c r="B74" s="130" t="s">
        <v>747</v>
      </c>
      <c r="C74" s="154">
        <v>0</v>
      </c>
      <c r="D74" s="156">
        <v>0</v>
      </c>
      <c r="E74" s="189">
        <v>0</v>
      </c>
      <c r="F74" s="189">
        <v>0</v>
      </c>
    </row>
    <row r="77" spans="1:6" ht="39" customHeight="1" x14ac:dyDescent="0.2">
      <c r="A77" s="64" t="s">
        <v>83</v>
      </c>
      <c r="C77" s="132" t="s">
        <v>732</v>
      </c>
      <c r="E77" s="232" t="s">
        <v>746</v>
      </c>
      <c r="F77" s="232"/>
    </row>
    <row r="78" spans="1:6" ht="51" x14ac:dyDescent="0.2">
      <c r="A78" s="64" t="s">
        <v>940</v>
      </c>
      <c r="C78" s="173" t="s">
        <v>887</v>
      </c>
      <c r="D78" s="91"/>
      <c r="E78" s="232"/>
      <c r="F78" s="232"/>
    </row>
    <row r="79" spans="1:6" x14ac:dyDescent="0.2">
      <c r="E79" s="233" t="s">
        <v>340</v>
      </c>
      <c r="F79" s="233"/>
    </row>
    <row r="81" spans="1:6" x14ac:dyDescent="0.2">
      <c r="A81" s="204"/>
      <c r="B81" s="204"/>
      <c r="C81" s="204"/>
      <c r="D81" s="204"/>
      <c r="E81" s="204"/>
      <c r="F81" s="204"/>
    </row>
    <row r="83" spans="1:6" x14ac:dyDescent="0.2">
      <c r="A83" s="201"/>
      <c r="B83" s="201"/>
      <c r="C83" s="201"/>
      <c r="D83" s="201"/>
      <c r="E83" s="201"/>
      <c r="F83" s="201"/>
    </row>
    <row r="88" spans="1:6" x14ac:dyDescent="0.2">
      <c r="B88" s="201"/>
      <c r="C88" s="201"/>
      <c r="D88" s="201"/>
      <c r="E88" s="201"/>
    </row>
    <row r="89" spans="1:6" x14ac:dyDescent="0.2">
      <c r="B89" s="201"/>
      <c r="C89" s="201"/>
      <c r="D89" s="201"/>
      <c r="E89" s="201"/>
    </row>
    <row r="90" spans="1:6" x14ac:dyDescent="0.2">
      <c r="B90" s="201"/>
      <c r="C90" s="201"/>
      <c r="D90" s="201"/>
      <c r="E90" s="201"/>
    </row>
  </sheetData>
  <mergeCells count="19">
    <mergeCell ref="F63:F65"/>
    <mergeCell ref="A8:F8"/>
    <mergeCell ref="A9:F9"/>
    <mergeCell ref="A12:A13"/>
    <mergeCell ref="B12:B13"/>
    <mergeCell ref="C12:C13"/>
    <mergeCell ref="D12:D13"/>
    <mergeCell ref="E12:E13"/>
    <mergeCell ref="F12:F13"/>
    <mergeCell ref="A63:A65"/>
    <mergeCell ref="B63:B65"/>
    <mergeCell ref="C63:C65"/>
    <mergeCell ref="D63:D65"/>
    <mergeCell ref="E63:E65"/>
    <mergeCell ref="E77:F78"/>
    <mergeCell ref="E79:F79"/>
    <mergeCell ref="A81:F81"/>
    <mergeCell ref="A83:F83"/>
    <mergeCell ref="B88:E90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67" fitToWidth="2" fitToHeight="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70"/>
  <sheetViews>
    <sheetView view="pageBreakPreview" topLeftCell="A31" zoomScaleNormal="100" zoomScaleSheetLayoutView="100" workbookViewId="0">
      <selection activeCell="H51" sqref="H51"/>
    </sheetView>
  </sheetViews>
  <sheetFormatPr defaultRowHeight="12.75" customHeight="1" x14ac:dyDescent="0.2"/>
  <cols>
    <col min="1" max="1" width="10.5703125" style="64" customWidth="1"/>
    <col min="2" max="2" width="22.85546875" style="115" customWidth="1"/>
    <col min="3" max="3" width="17.42578125" style="64" customWidth="1"/>
    <col min="4" max="4" width="17.28515625" style="64" customWidth="1"/>
    <col min="5" max="5" width="15.5703125" style="64" customWidth="1"/>
    <col min="6" max="6" width="12.5703125" style="64" customWidth="1"/>
    <col min="7" max="7" width="15.140625" style="64" customWidth="1"/>
    <col min="8" max="8" width="12.85546875" style="64" bestFit="1" customWidth="1"/>
    <col min="9" max="9" width="18.7109375" style="64" customWidth="1"/>
    <col min="10" max="255" width="9.140625" style="64"/>
    <col min="256" max="256" width="12.7109375" style="64" customWidth="1"/>
    <col min="257" max="257" width="22.85546875" style="64" customWidth="1"/>
    <col min="258" max="258" width="17.42578125" style="64" customWidth="1"/>
    <col min="259" max="259" width="17.28515625" style="64" customWidth="1"/>
    <col min="260" max="260" width="18.28515625" style="64" customWidth="1"/>
    <col min="261" max="261" width="12.5703125" style="64" customWidth="1"/>
    <col min="262" max="262" width="15.140625" style="64" customWidth="1"/>
    <col min="263" max="263" width="9.140625" style="64" customWidth="1"/>
    <col min="264" max="264" width="11.42578125" style="64" customWidth="1"/>
    <col min="265" max="265" width="18.7109375" style="64" customWidth="1"/>
    <col min="266" max="511" width="9.140625" style="64"/>
    <col min="512" max="512" width="12.7109375" style="64" customWidth="1"/>
    <col min="513" max="513" width="22.85546875" style="64" customWidth="1"/>
    <col min="514" max="514" width="17.42578125" style="64" customWidth="1"/>
    <col min="515" max="515" width="17.28515625" style="64" customWidth="1"/>
    <col min="516" max="516" width="18.28515625" style="64" customWidth="1"/>
    <col min="517" max="517" width="12.5703125" style="64" customWidth="1"/>
    <col min="518" max="518" width="15.140625" style="64" customWidth="1"/>
    <col min="519" max="519" width="9.140625" style="64" customWidth="1"/>
    <col min="520" max="520" width="11.42578125" style="64" customWidth="1"/>
    <col min="521" max="521" width="18.7109375" style="64" customWidth="1"/>
    <col min="522" max="767" width="9.140625" style="64"/>
    <col min="768" max="768" width="12.7109375" style="64" customWidth="1"/>
    <col min="769" max="769" width="22.85546875" style="64" customWidth="1"/>
    <col min="770" max="770" width="17.42578125" style="64" customWidth="1"/>
    <col min="771" max="771" width="17.28515625" style="64" customWidth="1"/>
    <col min="772" max="772" width="18.28515625" style="64" customWidth="1"/>
    <col min="773" max="773" width="12.5703125" style="64" customWidth="1"/>
    <col min="774" max="774" width="15.140625" style="64" customWidth="1"/>
    <col min="775" max="775" width="9.140625" style="64" customWidth="1"/>
    <col min="776" max="776" width="11.42578125" style="64" customWidth="1"/>
    <col min="777" max="777" width="18.7109375" style="64" customWidth="1"/>
    <col min="778" max="1023" width="9.140625" style="64"/>
    <col min="1024" max="1024" width="12.7109375" style="64" customWidth="1"/>
    <col min="1025" max="1025" width="22.85546875" style="64" customWidth="1"/>
    <col min="1026" max="1026" width="17.42578125" style="64" customWidth="1"/>
    <col min="1027" max="1027" width="17.28515625" style="64" customWidth="1"/>
    <col min="1028" max="1028" width="18.28515625" style="64" customWidth="1"/>
    <col min="1029" max="1029" width="12.5703125" style="64" customWidth="1"/>
    <col min="1030" max="1030" width="15.140625" style="64" customWidth="1"/>
    <col min="1031" max="1031" width="9.140625" style="64" customWidth="1"/>
    <col min="1032" max="1032" width="11.42578125" style="64" customWidth="1"/>
    <col min="1033" max="1033" width="18.7109375" style="64" customWidth="1"/>
    <col min="1034" max="1279" width="9.140625" style="64"/>
    <col min="1280" max="1280" width="12.7109375" style="64" customWidth="1"/>
    <col min="1281" max="1281" width="22.85546875" style="64" customWidth="1"/>
    <col min="1282" max="1282" width="17.42578125" style="64" customWidth="1"/>
    <col min="1283" max="1283" width="17.28515625" style="64" customWidth="1"/>
    <col min="1284" max="1284" width="18.28515625" style="64" customWidth="1"/>
    <col min="1285" max="1285" width="12.5703125" style="64" customWidth="1"/>
    <col min="1286" max="1286" width="15.140625" style="64" customWidth="1"/>
    <col min="1287" max="1287" width="9.140625" style="64" customWidth="1"/>
    <col min="1288" max="1288" width="11.42578125" style="64" customWidth="1"/>
    <col min="1289" max="1289" width="18.7109375" style="64" customWidth="1"/>
    <col min="1290" max="1535" width="9.140625" style="64"/>
    <col min="1536" max="1536" width="12.7109375" style="64" customWidth="1"/>
    <col min="1537" max="1537" width="22.85546875" style="64" customWidth="1"/>
    <col min="1538" max="1538" width="17.42578125" style="64" customWidth="1"/>
    <col min="1539" max="1539" width="17.28515625" style="64" customWidth="1"/>
    <col min="1540" max="1540" width="18.28515625" style="64" customWidth="1"/>
    <col min="1541" max="1541" width="12.5703125" style="64" customWidth="1"/>
    <col min="1542" max="1542" width="15.140625" style="64" customWidth="1"/>
    <col min="1543" max="1543" width="9.140625" style="64" customWidth="1"/>
    <col min="1544" max="1544" width="11.42578125" style="64" customWidth="1"/>
    <col min="1545" max="1545" width="18.7109375" style="64" customWidth="1"/>
    <col min="1546" max="1791" width="9.140625" style="64"/>
    <col min="1792" max="1792" width="12.7109375" style="64" customWidth="1"/>
    <col min="1793" max="1793" width="22.85546875" style="64" customWidth="1"/>
    <col min="1794" max="1794" width="17.42578125" style="64" customWidth="1"/>
    <col min="1795" max="1795" width="17.28515625" style="64" customWidth="1"/>
    <col min="1796" max="1796" width="18.28515625" style="64" customWidth="1"/>
    <col min="1797" max="1797" width="12.5703125" style="64" customWidth="1"/>
    <col min="1798" max="1798" width="15.140625" style="64" customWidth="1"/>
    <col min="1799" max="1799" width="9.140625" style="64" customWidth="1"/>
    <col min="1800" max="1800" width="11.42578125" style="64" customWidth="1"/>
    <col min="1801" max="1801" width="18.7109375" style="64" customWidth="1"/>
    <col min="1802" max="2047" width="9.140625" style="64"/>
    <col min="2048" max="2048" width="12.7109375" style="64" customWidth="1"/>
    <col min="2049" max="2049" width="22.85546875" style="64" customWidth="1"/>
    <col min="2050" max="2050" width="17.42578125" style="64" customWidth="1"/>
    <col min="2051" max="2051" width="17.28515625" style="64" customWidth="1"/>
    <col min="2052" max="2052" width="18.28515625" style="64" customWidth="1"/>
    <col min="2053" max="2053" width="12.5703125" style="64" customWidth="1"/>
    <col min="2054" max="2054" width="15.140625" style="64" customWidth="1"/>
    <col min="2055" max="2055" width="9.140625" style="64" customWidth="1"/>
    <col min="2056" max="2056" width="11.42578125" style="64" customWidth="1"/>
    <col min="2057" max="2057" width="18.7109375" style="64" customWidth="1"/>
    <col min="2058" max="2303" width="9.140625" style="64"/>
    <col min="2304" max="2304" width="12.7109375" style="64" customWidth="1"/>
    <col min="2305" max="2305" width="22.85546875" style="64" customWidth="1"/>
    <col min="2306" max="2306" width="17.42578125" style="64" customWidth="1"/>
    <col min="2307" max="2307" width="17.28515625" style="64" customWidth="1"/>
    <col min="2308" max="2308" width="18.28515625" style="64" customWidth="1"/>
    <col min="2309" max="2309" width="12.5703125" style="64" customWidth="1"/>
    <col min="2310" max="2310" width="15.140625" style="64" customWidth="1"/>
    <col min="2311" max="2311" width="9.140625" style="64" customWidth="1"/>
    <col min="2312" max="2312" width="11.42578125" style="64" customWidth="1"/>
    <col min="2313" max="2313" width="18.7109375" style="64" customWidth="1"/>
    <col min="2314" max="2559" width="9.140625" style="64"/>
    <col min="2560" max="2560" width="12.7109375" style="64" customWidth="1"/>
    <col min="2561" max="2561" width="22.85546875" style="64" customWidth="1"/>
    <col min="2562" max="2562" width="17.42578125" style="64" customWidth="1"/>
    <col min="2563" max="2563" width="17.28515625" style="64" customWidth="1"/>
    <col min="2564" max="2564" width="18.28515625" style="64" customWidth="1"/>
    <col min="2565" max="2565" width="12.5703125" style="64" customWidth="1"/>
    <col min="2566" max="2566" width="15.140625" style="64" customWidth="1"/>
    <col min="2567" max="2567" width="9.140625" style="64" customWidth="1"/>
    <col min="2568" max="2568" width="11.42578125" style="64" customWidth="1"/>
    <col min="2569" max="2569" width="18.7109375" style="64" customWidth="1"/>
    <col min="2570" max="2815" width="9.140625" style="64"/>
    <col min="2816" max="2816" width="12.7109375" style="64" customWidth="1"/>
    <col min="2817" max="2817" width="22.85546875" style="64" customWidth="1"/>
    <col min="2818" max="2818" width="17.42578125" style="64" customWidth="1"/>
    <col min="2819" max="2819" width="17.28515625" style="64" customWidth="1"/>
    <col min="2820" max="2820" width="18.28515625" style="64" customWidth="1"/>
    <col min="2821" max="2821" width="12.5703125" style="64" customWidth="1"/>
    <col min="2822" max="2822" width="15.140625" style="64" customWidth="1"/>
    <col min="2823" max="2823" width="9.140625" style="64" customWidth="1"/>
    <col min="2824" max="2824" width="11.42578125" style="64" customWidth="1"/>
    <col min="2825" max="2825" width="18.7109375" style="64" customWidth="1"/>
    <col min="2826" max="3071" width="9.140625" style="64"/>
    <col min="3072" max="3072" width="12.7109375" style="64" customWidth="1"/>
    <col min="3073" max="3073" width="22.85546875" style="64" customWidth="1"/>
    <col min="3074" max="3074" width="17.42578125" style="64" customWidth="1"/>
    <col min="3075" max="3075" width="17.28515625" style="64" customWidth="1"/>
    <col min="3076" max="3076" width="18.28515625" style="64" customWidth="1"/>
    <col min="3077" max="3077" width="12.5703125" style="64" customWidth="1"/>
    <col min="3078" max="3078" width="15.140625" style="64" customWidth="1"/>
    <col min="3079" max="3079" width="9.140625" style="64" customWidth="1"/>
    <col min="3080" max="3080" width="11.42578125" style="64" customWidth="1"/>
    <col min="3081" max="3081" width="18.7109375" style="64" customWidth="1"/>
    <col min="3082" max="3327" width="9.140625" style="64"/>
    <col min="3328" max="3328" width="12.7109375" style="64" customWidth="1"/>
    <col min="3329" max="3329" width="22.85546875" style="64" customWidth="1"/>
    <col min="3330" max="3330" width="17.42578125" style="64" customWidth="1"/>
    <col min="3331" max="3331" width="17.28515625" style="64" customWidth="1"/>
    <col min="3332" max="3332" width="18.28515625" style="64" customWidth="1"/>
    <col min="3333" max="3333" width="12.5703125" style="64" customWidth="1"/>
    <col min="3334" max="3334" width="15.140625" style="64" customWidth="1"/>
    <col min="3335" max="3335" width="9.140625" style="64" customWidth="1"/>
    <col min="3336" max="3336" width="11.42578125" style="64" customWidth="1"/>
    <col min="3337" max="3337" width="18.7109375" style="64" customWidth="1"/>
    <col min="3338" max="3583" width="9.140625" style="64"/>
    <col min="3584" max="3584" width="12.7109375" style="64" customWidth="1"/>
    <col min="3585" max="3585" width="22.85546875" style="64" customWidth="1"/>
    <col min="3586" max="3586" width="17.42578125" style="64" customWidth="1"/>
    <col min="3587" max="3587" width="17.28515625" style="64" customWidth="1"/>
    <col min="3588" max="3588" width="18.28515625" style="64" customWidth="1"/>
    <col min="3589" max="3589" width="12.5703125" style="64" customWidth="1"/>
    <col min="3590" max="3590" width="15.140625" style="64" customWidth="1"/>
    <col min="3591" max="3591" width="9.140625" style="64" customWidth="1"/>
    <col min="3592" max="3592" width="11.42578125" style="64" customWidth="1"/>
    <col min="3593" max="3593" width="18.7109375" style="64" customWidth="1"/>
    <col min="3594" max="3839" width="9.140625" style="64"/>
    <col min="3840" max="3840" width="12.7109375" style="64" customWidth="1"/>
    <col min="3841" max="3841" width="22.85546875" style="64" customWidth="1"/>
    <col min="3842" max="3842" width="17.42578125" style="64" customWidth="1"/>
    <col min="3843" max="3843" width="17.28515625" style="64" customWidth="1"/>
    <col min="3844" max="3844" width="18.28515625" style="64" customWidth="1"/>
    <col min="3845" max="3845" width="12.5703125" style="64" customWidth="1"/>
    <col min="3846" max="3846" width="15.140625" style="64" customWidth="1"/>
    <col min="3847" max="3847" width="9.140625" style="64" customWidth="1"/>
    <col min="3848" max="3848" width="11.42578125" style="64" customWidth="1"/>
    <col min="3849" max="3849" width="18.7109375" style="64" customWidth="1"/>
    <col min="3850" max="4095" width="9.140625" style="64"/>
    <col min="4096" max="4096" width="12.7109375" style="64" customWidth="1"/>
    <col min="4097" max="4097" width="22.85546875" style="64" customWidth="1"/>
    <col min="4098" max="4098" width="17.42578125" style="64" customWidth="1"/>
    <col min="4099" max="4099" width="17.28515625" style="64" customWidth="1"/>
    <col min="4100" max="4100" width="18.28515625" style="64" customWidth="1"/>
    <col min="4101" max="4101" width="12.5703125" style="64" customWidth="1"/>
    <col min="4102" max="4102" width="15.140625" style="64" customWidth="1"/>
    <col min="4103" max="4103" width="9.140625" style="64" customWidth="1"/>
    <col min="4104" max="4104" width="11.42578125" style="64" customWidth="1"/>
    <col min="4105" max="4105" width="18.7109375" style="64" customWidth="1"/>
    <col min="4106" max="4351" width="9.140625" style="64"/>
    <col min="4352" max="4352" width="12.7109375" style="64" customWidth="1"/>
    <col min="4353" max="4353" width="22.85546875" style="64" customWidth="1"/>
    <col min="4354" max="4354" width="17.42578125" style="64" customWidth="1"/>
    <col min="4355" max="4355" width="17.28515625" style="64" customWidth="1"/>
    <col min="4356" max="4356" width="18.28515625" style="64" customWidth="1"/>
    <col min="4357" max="4357" width="12.5703125" style="64" customWidth="1"/>
    <col min="4358" max="4358" width="15.140625" style="64" customWidth="1"/>
    <col min="4359" max="4359" width="9.140625" style="64" customWidth="1"/>
    <col min="4360" max="4360" width="11.42578125" style="64" customWidth="1"/>
    <col min="4361" max="4361" width="18.7109375" style="64" customWidth="1"/>
    <col min="4362" max="4607" width="9.140625" style="64"/>
    <col min="4608" max="4608" width="12.7109375" style="64" customWidth="1"/>
    <col min="4609" max="4609" width="22.85546875" style="64" customWidth="1"/>
    <col min="4610" max="4610" width="17.42578125" style="64" customWidth="1"/>
    <col min="4611" max="4611" width="17.28515625" style="64" customWidth="1"/>
    <col min="4612" max="4612" width="18.28515625" style="64" customWidth="1"/>
    <col min="4613" max="4613" width="12.5703125" style="64" customWidth="1"/>
    <col min="4614" max="4614" width="15.140625" style="64" customWidth="1"/>
    <col min="4615" max="4615" width="9.140625" style="64" customWidth="1"/>
    <col min="4616" max="4616" width="11.42578125" style="64" customWidth="1"/>
    <col min="4617" max="4617" width="18.7109375" style="64" customWidth="1"/>
    <col min="4618" max="4863" width="9.140625" style="64"/>
    <col min="4864" max="4864" width="12.7109375" style="64" customWidth="1"/>
    <col min="4865" max="4865" width="22.85546875" style="64" customWidth="1"/>
    <col min="4866" max="4866" width="17.42578125" style="64" customWidth="1"/>
    <col min="4867" max="4867" width="17.28515625" style="64" customWidth="1"/>
    <col min="4868" max="4868" width="18.28515625" style="64" customWidth="1"/>
    <col min="4869" max="4869" width="12.5703125" style="64" customWidth="1"/>
    <col min="4870" max="4870" width="15.140625" style="64" customWidth="1"/>
    <col min="4871" max="4871" width="9.140625" style="64" customWidth="1"/>
    <col min="4872" max="4872" width="11.42578125" style="64" customWidth="1"/>
    <col min="4873" max="4873" width="18.7109375" style="64" customWidth="1"/>
    <col min="4874" max="5119" width="9.140625" style="64"/>
    <col min="5120" max="5120" width="12.7109375" style="64" customWidth="1"/>
    <col min="5121" max="5121" width="22.85546875" style="64" customWidth="1"/>
    <col min="5122" max="5122" width="17.42578125" style="64" customWidth="1"/>
    <col min="5123" max="5123" width="17.28515625" style="64" customWidth="1"/>
    <col min="5124" max="5124" width="18.28515625" style="64" customWidth="1"/>
    <col min="5125" max="5125" width="12.5703125" style="64" customWidth="1"/>
    <col min="5126" max="5126" width="15.140625" style="64" customWidth="1"/>
    <col min="5127" max="5127" width="9.140625" style="64" customWidth="1"/>
    <col min="5128" max="5128" width="11.42578125" style="64" customWidth="1"/>
    <col min="5129" max="5129" width="18.7109375" style="64" customWidth="1"/>
    <col min="5130" max="5375" width="9.140625" style="64"/>
    <col min="5376" max="5376" width="12.7109375" style="64" customWidth="1"/>
    <col min="5377" max="5377" width="22.85546875" style="64" customWidth="1"/>
    <col min="5378" max="5378" width="17.42578125" style="64" customWidth="1"/>
    <col min="5379" max="5379" width="17.28515625" style="64" customWidth="1"/>
    <col min="5380" max="5380" width="18.28515625" style="64" customWidth="1"/>
    <col min="5381" max="5381" width="12.5703125" style="64" customWidth="1"/>
    <col min="5382" max="5382" width="15.140625" style="64" customWidth="1"/>
    <col min="5383" max="5383" width="9.140625" style="64" customWidth="1"/>
    <col min="5384" max="5384" width="11.42578125" style="64" customWidth="1"/>
    <col min="5385" max="5385" width="18.7109375" style="64" customWidth="1"/>
    <col min="5386" max="5631" width="9.140625" style="64"/>
    <col min="5632" max="5632" width="12.7109375" style="64" customWidth="1"/>
    <col min="5633" max="5633" width="22.85546875" style="64" customWidth="1"/>
    <col min="5634" max="5634" width="17.42578125" style="64" customWidth="1"/>
    <col min="5635" max="5635" width="17.28515625" style="64" customWidth="1"/>
    <col min="5636" max="5636" width="18.28515625" style="64" customWidth="1"/>
    <col min="5637" max="5637" width="12.5703125" style="64" customWidth="1"/>
    <col min="5638" max="5638" width="15.140625" style="64" customWidth="1"/>
    <col min="5639" max="5639" width="9.140625" style="64" customWidth="1"/>
    <col min="5640" max="5640" width="11.42578125" style="64" customWidth="1"/>
    <col min="5641" max="5641" width="18.7109375" style="64" customWidth="1"/>
    <col min="5642" max="5887" width="9.140625" style="64"/>
    <col min="5888" max="5888" width="12.7109375" style="64" customWidth="1"/>
    <col min="5889" max="5889" width="22.85546875" style="64" customWidth="1"/>
    <col min="5890" max="5890" width="17.42578125" style="64" customWidth="1"/>
    <col min="5891" max="5891" width="17.28515625" style="64" customWidth="1"/>
    <col min="5892" max="5892" width="18.28515625" style="64" customWidth="1"/>
    <col min="5893" max="5893" width="12.5703125" style="64" customWidth="1"/>
    <col min="5894" max="5894" width="15.140625" style="64" customWidth="1"/>
    <col min="5895" max="5895" width="9.140625" style="64" customWidth="1"/>
    <col min="5896" max="5896" width="11.42578125" style="64" customWidth="1"/>
    <col min="5897" max="5897" width="18.7109375" style="64" customWidth="1"/>
    <col min="5898" max="6143" width="9.140625" style="64"/>
    <col min="6144" max="6144" width="12.7109375" style="64" customWidth="1"/>
    <col min="6145" max="6145" width="22.85546875" style="64" customWidth="1"/>
    <col min="6146" max="6146" width="17.42578125" style="64" customWidth="1"/>
    <col min="6147" max="6147" width="17.28515625" style="64" customWidth="1"/>
    <col min="6148" max="6148" width="18.28515625" style="64" customWidth="1"/>
    <col min="6149" max="6149" width="12.5703125" style="64" customWidth="1"/>
    <col min="6150" max="6150" width="15.140625" style="64" customWidth="1"/>
    <col min="6151" max="6151" width="9.140625" style="64" customWidth="1"/>
    <col min="6152" max="6152" width="11.42578125" style="64" customWidth="1"/>
    <col min="6153" max="6153" width="18.7109375" style="64" customWidth="1"/>
    <col min="6154" max="6399" width="9.140625" style="64"/>
    <col min="6400" max="6400" width="12.7109375" style="64" customWidth="1"/>
    <col min="6401" max="6401" width="22.85546875" style="64" customWidth="1"/>
    <col min="6402" max="6402" width="17.42578125" style="64" customWidth="1"/>
    <col min="6403" max="6403" width="17.28515625" style="64" customWidth="1"/>
    <col min="6404" max="6404" width="18.28515625" style="64" customWidth="1"/>
    <col min="6405" max="6405" width="12.5703125" style="64" customWidth="1"/>
    <col min="6406" max="6406" width="15.140625" style="64" customWidth="1"/>
    <col min="6407" max="6407" width="9.140625" style="64" customWidth="1"/>
    <col min="6408" max="6408" width="11.42578125" style="64" customWidth="1"/>
    <col min="6409" max="6409" width="18.7109375" style="64" customWidth="1"/>
    <col min="6410" max="6655" width="9.140625" style="64"/>
    <col min="6656" max="6656" width="12.7109375" style="64" customWidth="1"/>
    <col min="6657" max="6657" width="22.85546875" style="64" customWidth="1"/>
    <col min="6658" max="6658" width="17.42578125" style="64" customWidth="1"/>
    <col min="6659" max="6659" width="17.28515625" style="64" customWidth="1"/>
    <col min="6660" max="6660" width="18.28515625" style="64" customWidth="1"/>
    <col min="6661" max="6661" width="12.5703125" style="64" customWidth="1"/>
    <col min="6662" max="6662" width="15.140625" style="64" customWidth="1"/>
    <col min="6663" max="6663" width="9.140625" style="64" customWidth="1"/>
    <col min="6664" max="6664" width="11.42578125" style="64" customWidth="1"/>
    <col min="6665" max="6665" width="18.7109375" style="64" customWidth="1"/>
    <col min="6666" max="6911" width="9.140625" style="64"/>
    <col min="6912" max="6912" width="12.7109375" style="64" customWidth="1"/>
    <col min="6913" max="6913" width="22.85546875" style="64" customWidth="1"/>
    <col min="6914" max="6914" width="17.42578125" style="64" customWidth="1"/>
    <col min="6915" max="6915" width="17.28515625" style="64" customWidth="1"/>
    <col min="6916" max="6916" width="18.28515625" style="64" customWidth="1"/>
    <col min="6917" max="6917" width="12.5703125" style="64" customWidth="1"/>
    <col min="6918" max="6918" width="15.140625" style="64" customWidth="1"/>
    <col min="6919" max="6919" width="9.140625" style="64" customWidth="1"/>
    <col min="6920" max="6920" width="11.42578125" style="64" customWidth="1"/>
    <col min="6921" max="6921" width="18.7109375" style="64" customWidth="1"/>
    <col min="6922" max="7167" width="9.140625" style="64"/>
    <col min="7168" max="7168" width="12.7109375" style="64" customWidth="1"/>
    <col min="7169" max="7169" width="22.85546875" style="64" customWidth="1"/>
    <col min="7170" max="7170" width="17.42578125" style="64" customWidth="1"/>
    <col min="7171" max="7171" width="17.28515625" style="64" customWidth="1"/>
    <col min="7172" max="7172" width="18.28515625" style="64" customWidth="1"/>
    <col min="7173" max="7173" width="12.5703125" style="64" customWidth="1"/>
    <col min="7174" max="7174" width="15.140625" style="64" customWidth="1"/>
    <col min="7175" max="7175" width="9.140625" style="64" customWidth="1"/>
    <col min="7176" max="7176" width="11.42578125" style="64" customWidth="1"/>
    <col min="7177" max="7177" width="18.7109375" style="64" customWidth="1"/>
    <col min="7178" max="7423" width="9.140625" style="64"/>
    <col min="7424" max="7424" width="12.7109375" style="64" customWidth="1"/>
    <col min="7425" max="7425" width="22.85546875" style="64" customWidth="1"/>
    <col min="7426" max="7426" width="17.42578125" style="64" customWidth="1"/>
    <col min="7427" max="7427" width="17.28515625" style="64" customWidth="1"/>
    <col min="7428" max="7428" width="18.28515625" style="64" customWidth="1"/>
    <col min="7429" max="7429" width="12.5703125" style="64" customWidth="1"/>
    <col min="7430" max="7430" width="15.140625" style="64" customWidth="1"/>
    <col min="7431" max="7431" width="9.140625" style="64" customWidth="1"/>
    <col min="7432" max="7432" width="11.42578125" style="64" customWidth="1"/>
    <col min="7433" max="7433" width="18.7109375" style="64" customWidth="1"/>
    <col min="7434" max="7679" width="9.140625" style="64"/>
    <col min="7680" max="7680" width="12.7109375" style="64" customWidth="1"/>
    <col min="7681" max="7681" width="22.85546875" style="64" customWidth="1"/>
    <col min="7682" max="7682" width="17.42578125" style="64" customWidth="1"/>
    <col min="7683" max="7683" width="17.28515625" style="64" customWidth="1"/>
    <col min="7684" max="7684" width="18.28515625" style="64" customWidth="1"/>
    <col min="7685" max="7685" width="12.5703125" style="64" customWidth="1"/>
    <col min="7686" max="7686" width="15.140625" style="64" customWidth="1"/>
    <col min="7687" max="7687" width="9.140625" style="64" customWidth="1"/>
    <col min="7688" max="7688" width="11.42578125" style="64" customWidth="1"/>
    <col min="7689" max="7689" width="18.7109375" style="64" customWidth="1"/>
    <col min="7690" max="7935" width="9.140625" style="64"/>
    <col min="7936" max="7936" width="12.7109375" style="64" customWidth="1"/>
    <col min="7937" max="7937" width="22.85546875" style="64" customWidth="1"/>
    <col min="7938" max="7938" width="17.42578125" style="64" customWidth="1"/>
    <col min="7939" max="7939" width="17.28515625" style="64" customWidth="1"/>
    <col min="7940" max="7940" width="18.28515625" style="64" customWidth="1"/>
    <col min="7941" max="7941" width="12.5703125" style="64" customWidth="1"/>
    <col min="7942" max="7942" width="15.140625" style="64" customWidth="1"/>
    <col min="7943" max="7943" width="9.140625" style="64" customWidth="1"/>
    <col min="7944" max="7944" width="11.42578125" style="64" customWidth="1"/>
    <col min="7945" max="7945" width="18.7109375" style="64" customWidth="1"/>
    <col min="7946" max="8191" width="9.140625" style="64"/>
    <col min="8192" max="8192" width="12.7109375" style="64" customWidth="1"/>
    <col min="8193" max="8193" width="22.85546875" style="64" customWidth="1"/>
    <col min="8194" max="8194" width="17.42578125" style="64" customWidth="1"/>
    <col min="8195" max="8195" width="17.28515625" style="64" customWidth="1"/>
    <col min="8196" max="8196" width="18.28515625" style="64" customWidth="1"/>
    <col min="8197" max="8197" width="12.5703125" style="64" customWidth="1"/>
    <col min="8198" max="8198" width="15.140625" style="64" customWidth="1"/>
    <col min="8199" max="8199" width="9.140625" style="64" customWidth="1"/>
    <col min="8200" max="8200" width="11.42578125" style="64" customWidth="1"/>
    <col min="8201" max="8201" width="18.7109375" style="64" customWidth="1"/>
    <col min="8202" max="8447" width="9.140625" style="64"/>
    <col min="8448" max="8448" width="12.7109375" style="64" customWidth="1"/>
    <col min="8449" max="8449" width="22.85546875" style="64" customWidth="1"/>
    <col min="8450" max="8450" width="17.42578125" style="64" customWidth="1"/>
    <col min="8451" max="8451" width="17.28515625" style="64" customWidth="1"/>
    <col min="8452" max="8452" width="18.28515625" style="64" customWidth="1"/>
    <col min="8453" max="8453" width="12.5703125" style="64" customWidth="1"/>
    <col min="8454" max="8454" width="15.140625" style="64" customWidth="1"/>
    <col min="8455" max="8455" width="9.140625" style="64" customWidth="1"/>
    <col min="8456" max="8456" width="11.42578125" style="64" customWidth="1"/>
    <col min="8457" max="8457" width="18.7109375" style="64" customWidth="1"/>
    <col min="8458" max="8703" width="9.140625" style="64"/>
    <col min="8704" max="8704" width="12.7109375" style="64" customWidth="1"/>
    <col min="8705" max="8705" width="22.85546875" style="64" customWidth="1"/>
    <col min="8706" max="8706" width="17.42578125" style="64" customWidth="1"/>
    <col min="8707" max="8707" width="17.28515625" style="64" customWidth="1"/>
    <col min="8708" max="8708" width="18.28515625" style="64" customWidth="1"/>
    <col min="8709" max="8709" width="12.5703125" style="64" customWidth="1"/>
    <col min="8710" max="8710" width="15.140625" style="64" customWidth="1"/>
    <col min="8711" max="8711" width="9.140625" style="64" customWidth="1"/>
    <col min="8712" max="8712" width="11.42578125" style="64" customWidth="1"/>
    <col min="8713" max="8713" width="18.7109375" style="64" customWidth="1"/>
    <col min="8714" max="8959" width="9.140625" style="64"/>
    <col min="8960" max="8960" width="12.7109375" style="64" customWidth="1"/>
    <col min="8961" max="8961" width="22.85546875" style="64" customWidth="1"/>
    <col min="8962" max="8962" width="17.42578125" style="64" customWidth="1"/>
    <col min="8963" max="8963" width="17.28515625" style="64" customWidth="1"/>
    <col min="8964" max="8964" width="18.28515625" style="64" customWidth="1"/>
    <col min="8965" max="8965" width="12.5703125" style="64" customWidth="1"/>
    <col min="8966" max="8966" width="15.140625" style="64" customWidth="1"/>
    <col min="8967" max="8967" width="9.140625" style="64" customWidth="1"/>
    <col min="8968" max="8968" width="11.42578125" style="64" customWidth="1"/>
    <col min="8969" max="8969" width="18.7109375" style="64" customWidth="1"/>
    <col min="8970" max="9215" width="9.140625" style="64"/>
    <col min="9216" max="9216" width="12.7109375" style="64" customWidth="1"/>
    <col min="9217" max="9217" width="22.85546875" style="64" customWidth="1"/>
    <col min="9218" max="9218" width="17.42578125" style="64" customWidth="1"/>
    <col min="9219" max="9219" width="17.28515625" style="64" customWidth="1"/>
    <col min="9220" max="9220" width="18.28515625" style="64" customWidth="1"/>
    <col min="9221" max="9221" width="12.5703125" style="64" customWidth="1"/>
    <col min="9222" max="9222" width="15.140625" style="64" customWidth="1"/>
    <col min="9223" max="9223" width="9.140625" style="64" customWidth="1"/>
    <col min="9224" max="9224" width="11.42578125" style="64" customWidth="1"/>
    <col min="9225" max="9225" width="18.7109375" style="64" customWidth="1"/>
    <col min="9226" max="9471" width="9.140625" style="64"/>
    <col min="9472" max="9472" width="12.7109375" style="64" customWidth="1"/>
    <col min="9473" max="9473" width="22.85546875" style="64" customWidth="1"/>
    <col min="9474" max="9474" width="17.42578125" style="64" customWidth="1"/>
    <col min="9475" max="9475" width="17.28515625" style="64" customWidth="1"/>
    <col min="9476" max="9476" width="18.28515625" style="64" customWidth="1"/>
    <col min="9477" max="9477" width="12.5703125" style="64" customWidth="1"/>
    <col min="9478" max="9478" width="15.140625" style="64" customWidth="1"/>
    <col min="9479" max="9479" width="9.140625" style="64" customWidth="1"/>
    <col min="9480" max="9480" width="11.42578125" style="64" customWidth="1"/>
    <col min="9481" max="9481" width="18.7109375" style="64" customWidth="1"/>
    <col min="9482" max="9727" width="9.140625" style="64"/>
    <col min="9728" max="9728" width="12.7109375" style="64" customWidth="1"/>
    <col min="9729" max="9729" width="22.85546875" style="64" customWidth="1"/>
    <col min="9730" max="9730" width="17.42578125" style="64" customWidth="1"/>
    <col min="9731" max="9731" width="17.28515625" style="64" customWidth="1"/>
    <col min="9732" max="9732" width="18.28515625" style="64" customWidth="1"/>
    <col min="9733" max="9733" width="12.5703125" style="64" customWidth="1"/>
    <col min="9734" max="9734" width="15.140625" style="64" customWidth="1"/>
    <col min="9735" max="9735" width="9.140625" style="64" customWidth="1"/>
    <col min="9736" max="9736" width="11.42578125" style="64" customWidth="1"/>
    <col min="9737" max="9737" width="18.7109375" style="64" customWidth="1"/>
    <col min="9738" max="9983" width="9.140625" style="64"/>
    <col min="9984" max="9984" width="12.7109375" style="64" customWidth="1"/>
    <col min="9985" max="9985" width="22.85546875" style="64" customWidth="1"/>
    <col min="9986" max="9986" width="17.42578125" style="64" customWidth="1"/>
    <col min="9987" max="9987" width="17.28515625" style="64" customWidth="1"/>
    <col min="9988" max="9988" width="18.28515625" style="64" customWidth="1"/>
    <col min="9989" max="9989" width="12.5703125" style="64" customWidth="1"/>
    <col min="9990" max="9990" width="15.140625" style="64" customWidth="1"/>
    <col min="9991" max="9991" width="9.140625" style="64" customWidth="1"/>
    <col min="9992" max="9992" width="11.42578125" style="64" customWidth="1"/>
    <col min="9993" max="9993" width="18.7109375" style="64" customWidth="1"/>
    <col min="9994" max="10239" width="9.140625" style="64"/>
    <col min="10240" max="10240" width="12.7109375" style="64" customWidth="1"/>
    <col min="10241" max="10241" width="22.85546875" style="64" customWidth="1"/>
    <col min="10242" max="10242" width="17.42578125" style="64" customWidth="1"/>
    <col min="10243" max="10243" width="17.28515625" style="64" customWidth="1"/>
    <col min="10244" max="10244" width="18.28515625" style="64" customWidth="1"/>
    <col min="10245" max="10245" width="12.5703125" style="64" customWidth="1"/>
    <col min="10246" max="10246" width="15.140625" style="64" customWidth="1"/>
    <col min="10247" max="10247" width="9.140625" style="64" customWidth="1"/>
    <col min="10248" max="10248" width="11.42578125" style="64" customWidth="1"/>
    <col min="10249" max="10249" width="18.7109375" style="64" customWidth="1"/>
    <col min="10250" max="10495" width="9.140625" style="64"/>
    <col min="10496" max="10496" width="12.7109375" style="64" customWidth="1"/>
    <col min="10497" max="10497" width="22.85546875" style="64" customWidth="1"/>
    <col min="10498" max="10498" width="17.42578125" style="64" customWidth="1"/>
    <col min="10499" max="10499" width="17.28515625" style="64" customWidth="1"/>
    <col min="10500" max="10500" width="18.28515625" style="64" customWidth="1"/>
    <col min="10501" max="10501" width="12.5703125" style="64" customWidth="1"/>
    <col min="10502" max="10502" width="15.140625" style="64" customWidth="1"/>
    <col min="10503" max="10503" width="9.140625" style="64" customWidth="1"/>
    <col min="10504" max="10504" width="11.42578125" style="64" customWidth="1"/>
    <col min="10505" max="10505" width="18.7109375" style="64" customWidth="1"/>
    <col min="10506" max="10751" width="9.140625" style="64"/>
    <col min="10752" max="10752" width="12.7109375" style="64" customWidth="1"/>
    <col min="10753" max="10753" width="22.85546875" style="64" customWidth="1"/>
    <col min="10754" max="10754" width="17.42578125" style="64" customWidth="1"/>
    <col min="10755" max="10755" width="17.28515625" style="64" customWidth="1"/>
    <col min="10756" max="10756" width="18.28515625" style="64" customWidth="1"/>
    <col min="10757" max="10757" width="12.5703125" style="64" customWidth="1"/>
    <col min="10758" max="10758" width="15.140625" style="64" customWidth="1"/>
    <col min="10759" max="10759" width="9.140625" style="64" customWidth="1"/>
    <col min="10760" max="10760" width="11.42578125" style="64" customWidth="1"/>
    <col min="10761" max="10761" width="18.7109375" style="64" customWidth="1"/>
    <col min="10762" max="11007" width="9.140625" style="64"/>
    <col min="11008" max="11008" width="12.7109375" style="64" customWidth="1"/>
    <col min="11009" max="11009" width="22.85546875" style="64" customWidth="1"/>
    <col min="11010" max="11010" width="17.42578125" style="64" customWidth="1"/>
    <col min="11011" max="11011" width="17.28515625" style="64" customWidth="1"/>
    <col min="11012" max="11012" width="18.28515625" style="64" customWidth="1"/>
    <col min="11013" max="11013" width="12.5703125" style="64" customWidth="1"/>
    <col min="11014" max="11014" width="15.140625" style="64" customWidth="1"/>
    <col min="11015" max="11015" width="9.140625" style="64" customWidth="1"/>
    <col min="11016" max="11016" width="11.42578125" style="64" customWidth="1"/>
    <col min="11017" max="11017" width="18.7109375" style="64" customWidth="1"/>
    <col min="11018" max="11263" width="9.140625" style="64"/>
    <col min="11264" max="11264" width="12.7109375" style="64" customWidth="1"/>
    <col min="11265" max="11265" width="22.85546875" style="64" customWidth="1"/>
    <col min="11266" max="11266" width="17.42578125" style="64" customWidth="1"/>
    <col min="11267" max="11267" width="17.28515625" style="64" customWidth="1"/>
    <col min="11268" max="11268" width="18.28515625" style="64" customWidth="1"/>
    <col min="11269" max="11269" width="12.5703125" style="64" customWidth="1"/>
    <col min="11270" max="11270" width="15.140625" style="64" customWidth="1"/>
    <col min="11271" max="11271" width="9.140625" style="64" customWidth="1"/>
    <col min="11272" max="11272" width="11.42578125" style="64" customWidth="1"/>
    <col min="11273" max="11273" width="18.7109375" style="64" customWidth="1"/>
    <col min="11274" max="11519" width="9.140625" style="64"/>
    <col min="11520" max="11520" width="12.7109375" style="64" customWidth="1"/>
    <col min="11521" max="11521" width="22.85546875" style="64" customWidth="1"/>
    <col min="11522" max="11522" width="17.42578125" style="64" customWidth="1"/>
    <col min="11523" max="11523" width="17.28515625" style="64" customWidth="1"/>
    <col min="11524" max="11524" width="18.28515625" style="64" customWidth="1"/>
    <col min="11525" max="11525" width="12.5703125" style="64" customWidth="1"/>
    <col min="11526" max="11526" width="15.140625" style="64" customWidth="1"/>
    <col min="11527" max="11527" width="9.140625" style="64" customWidth="1"/>
    <col min="11528" max="11528" width="11.42578125" style="64" customWidth="1"/>
    <col min="11529" max="11529" width="18.7109375" style="64" customWidth="1"/>
    <col min="11530" max="11775" width="9.140625" style="64"/>
    <col min="11776" max="11776" width="12.7109375" style="64" customWidth="1"/>
    <col min="11777" max="11777" width="22.85546875" style="64" customWidth="1"/>
    <col min="11778" max="11778" width="17.42578125" style="64" customWidth="1"/>
    <col min="11779" max="11779" width="17.28515625" style="64" customWidth="1"/>
    <col min="11780" max="11780" width="18.28515625" style="64" customWidth="1"/>
    <col min="11781" max="11781" width="12.5703125" style="64" customWidth="1"/>
    <col min="11782" max="11782" width="15.140625" style="64" customWidth="1"/>
    <col min="11783" max="11783" width="9.140625" style="64" customWidth="1"/>
    <col min="11784" max="11784" width="11.42578125" style="64" customWidth="1"/>
    <col min="11785" max="11785" width="18.7109375" style="64" customWidth="1"/>
    <col min="11786" max="12031" width="9.140625" style="64"/>
    <col min="12032" max="12032" width="12.7109375" style="64" customWidth="1"/>
    <col min="12033" max="12033" width="22.85546875" style="64" customWidth="1"/>
    <col min="12034" max="12034" width="17.42578125" style="64" customWidth="1"/>
    <col min="12035" max="12035" width="17.28515625" style="64" customWidth="1"/>
    <col min="12036" max="12036" width="18.28515625" style="64" customWidth="1"/>
    <col min="12037" max="12037" width="12.5703125" style="64" customWidth="1"/>
    <col min="12038" max="12038" width="15.140625" style="64" customWidth="1"/>
    <col min="12039" max="12039" width="9.140625" style="64" customWidth="1"/>
    <col min="12040" max="12040" width="11.42578125" style="64" customWidth="1"/>
    <col min="12041" max="12041" width="18.7109375" style="64" customWidth="1"/>
    <col min="12042" max="12287" width="9.140625" style="64"/>
    <col min="12288" max="12288" width="12.7109375" style="64" customWidth="1"/>
    <col min="12289" max="12289" width="22.85546875" style="64" customWidth="1"/>
    <col min="12290" max="12290" width="17.42578125" style="64" customWidth="1"/>
    <col min="12291" max="12291" width="17.28515625" style="64" customWidth="1"/>
    <col min="12292" max="12292" width="18.28515625" style="64" customWidth="1"/>
    <col min="12293" max="12293" width="12.5703125" style="64" customWidth="1"/>
    <col min="12294" max="12294" width="15.140625" style="64" customWidth="1"/>
    <col min="12295" max="12295" width="9.140625" style="64" customWidth="1"/>
    <col min="12296" max="12296" width="11.42578125" style="64" customWidth="1"/>
    <col min="12297" max="12297" width="18.7109375" style="64" customWidth="1"/>
    <col min="12298" max="12543" width="9.140625" style="64"/>
    <col min="12544" max="12544" width="12.7109375" style="64" customWidth="1"/>
    <col min="12545" max="12545" width="22.85546875" style="64" customWidth="1"/>
    <col min="12546" max="12546" width="17.42578125" style="64" customWidth="1"/>
    <col min="12547" max="12547" width="17.28515625" style="64" customWidth="1"/>
    <col min="12548" max="12548" width="18.28515625" style="64" customWidth="1"/>
    <col min="12549" max="12549" width="12.5703125" style="64" customWidth="1"/>
    <col min="12550" max="12550" width="15.140625" style="64" customWidth="1"/>
    <col min="12551" max="12551" width="9.140625" style="64" customWidth="1"/>
    <col min="12552" max="12552" width="11.42578125" style="64" customWidth="1"/>
    <col min="12553" max="12553" width="18.7109375" style="64" customWidth="1"/>
    <col min="12554" max="12799" width="9.140625" style="64"/>
    <col min="12800" max="12800" width="12.7109375" style="64" customWidth="1"/>
    <col min="12801" max="12801" width="22.85546875" style="64" customWidth="1"/>
    <col min="12802" max="12802" width="17.42578125" style="64" customWidth="1"/>
    <col min="12803" max="12803" width="17.28515625" style="64" customWidth="1"/>
    <col min="12804" max="12804" width="18.28515625" style="64" customWidth="1"/>
    <col min="12805" max="12805" width="12.5703125" style="64" customWidth="1"/>
    <col min="12806" max="12806" width="15.140625" style="64" customWidth="1"/>
    <col min="12807" max="12807" width="9.140625" style="64" customWidth="1"/>
    <col min="12808" max="12808" width="11.42578125" style="64" customWidth="1"/>
    <col min="12809" max="12809" width="18.7109375" style="64" customWidth="1"/>
    <col min="12810" max="13055" width="9.140625" style="64"/>
    <col min="13056" max="13056" width="12.7109375" style="64" customWidth="1"/>
    <col min="13057" max="13057" width="22.85546875" style="64" customWidth="1"/>
    <col min="13058" max="13058" width="17.42578125" style="64" customWidth="1"/>
    <col min="13059" max="13059" width="17.28515625" style="64" customWidth="1"/>
    <col min="13060" max="13060" width="18.28515625" style="64" customWidth="1"/>
    <col min="13061" max="13061" width="12.5703125" style="64" customWidth="1"/>
    <col min="13062" max="13062" width="15.140625" style="64" customWidth="1"/>
    <col min="13063" max="13063" width="9.140625" style="64" customWidth="1"/>
    <col min="13064" max="13064" width="11.42578125" style="64" customWidth="1"/>
    <col min="13065" max="13065" width="18.7109375" style="64" customWidth="1"/>
    <col min="13066" max="13311" width="9.140625" style="64"/>
    <col min="13312" max="13312" width="12.7109375" style="64" customWidth="1"/>
    <col min="13313" max="13313" width="22.85546875" style="64" customWidth="1"/>
    <col min="13314" max="13314" width="17.42578125" style="64" customWidth="1"/>
    <col min="13315" max="13315" width="17.28515625" style="64" customWidth="1"/>
    <col min="13316" max="13316" width="18.28515625" style="64" customWidth="1"/>
    <col min="13317" max="13317" width="12.5703125" style="64" customWidth="1"/>
    <col min="13318" max="13318" width="15.140625" style="64" customWidth="1"/>
    <col min="13319" max="13319" width="9.140625" style="64" customWidth="1"/>
    <col min="13320" max="13320" width="11.42578125" style="64" customWidth="1"/>
    <col min="13321" max="13321" width="18.7109375" style="64" customWidth="1"/>
    <col min="13322" max="13567" width="9.140625" style="64"/>
    <col min="13568" max="13568" width="12.7109375" style="64" customWidth="1"/>
    <col min="13569" max="13569" width="22.85546875" style="64" customWidth="1"/>
    <col min="13570" max="13570" width="17.42578125" style="64" customWidth="1"/>
    <col min="13571" max="13571" width="17.28515625" style="64" customWidth="1"/>
    <col min="13572" max="13572" width="18.28515625" style="64" customWidth="1"/>
    <col min="13573" max="13573" width="12.5703125" style="64" customWidth="1"/>
    <col min="13574" max="13574" width="15.140625" style="64" customWidth="1"/>
    <col min="13575" max="13575" width="9.140625" style="64" customWidth="1"/>
    <col min="13576" max="13576" width="11.42578125" style="64" customWidth="1"/>
    <col min="13577" max="13577" width="18.7109375" style="64" customWidth="1"/>
    <col min="13578" max="13823" width="9.140625" style="64"/>
    <col min="13824" max="13824" width="12.7109375" style="64" customWidth="1"/>
    <col min="13825" max="13825" width="22.85546875" style="64" customWidth="1"/>
    <col min="13826" max="13826" width="17.42578125" style="64" customWidth="1"/>
    <col min="13827" max="13827" width="17.28515625" style="64" customWidth="1"/>
    <col min="13828" max="13828" width="18.28515625" style="64" customWidth="1"/>
    <col min="13829" max="13829" width="12.5703125" style="64" customWidth="1"/>
    <col min="13830" max="13830" width="15.140625" style="64" customWidth="1"/>
    <col min="13831" max="13831" width="9.140625" style="64" customWidth="1"/>
    <col min="13832" max="13832" width="11.42578125" style="64" customWidth="1"/>
    <col min="13833" max="13833" width="18.7109375" style="64" customWidth="1"/>
    <col min="13834" max="14079" width="9.140625" style="64"/>
    <col min="14080" max="14080" width="12.7109375" style="64" customWidth="1"/>
    <col min="14081" max="14081" width="22.85546875" style="64" customWidth="1"/>
    <col min="14082" max="14082" width="17.42578125" style="64" customWidth="1"/>
    <col min="14083" max="14083" width="17.28515625" style="64" customWidth="1"/>
    <col min="14084" max="14084" width="18.28515625" style="64" customWidth="1"/>
    <col min="14085" max="14085" width="12.5703125" style="64" customWidth="1"/>
    <col min="14086" max="14086" width="15.140625" style="64" customWidth="1"/>
    <col min="14087" max="14087" width="9.140625" style="64" customWidth="1"/>
    <col min="14088" max="14088" width="11.42578125" style="64" customWidth="1"/>
    <col min="14089" max="14089" width="18.7109375" style="64" customWidth="1"/>
    <col min="14090" max="14335" width="9.140625" style="64"/>
    <col min="14336" max="14336" width="12.7109375" style="64" customWidth="1"/>
    <col min="14337" max="14337" width="22.85546875" style="64" customWidth="1"/>
    <col min="14338" max="14338" width="17.42578125" style="64" customWidth="1"/>
    <col min="14339" max="14339" width="17.28515625" style="64" customWidth="1"/>
    <col min="14340" max="14340" width="18.28515625" style="64" customWidth="1"/>
    <col min="14341" max="14341" width="12.5703125" style="64" customWidth="1"/>
    <col min="14342" max="14342" width="15.140625" style="64" customWidth="1"/>
    <col min="14343" max="14343" width="9.140625" style="64" customWidth="1"/>
    <col min="14344" max="14344" width="11.42578125" style="64" customWidth="1"/>
    <col min="14345" max="14345" width="18.7109375" style="64" customWidth="1"/>
    <col min="14346" max="14591" width="9.140625" style="64"/>
    <col min="14592" max="14592" width="12.7109375" style="64" customWidth="1"/>
    <col min="14593" max="14593" width="22.85546875" style="64" customWidth="1"/>
    <col min="14594" max="14594" width="17.42578125" style="64" customWidth="1"/>
    <col min="14595" max="14595" width="17.28515625" style="64" customWidth="1"/>
    <col min="14596" max="14596" width="18.28515625" style="64" customWidth="1"/>
    <col min="14597" max="14597" width="12.5703125" style="64" customWidth="1"/>
    <col min="14598" max="14598" width="15.140625" style="64" customWidth="1"/>
    <col min="14599" max="14599" width="9.140625" style="64" customWidth="1"/>
    <col min="14600" max="14600" width="11.42578125" style="64" customWidth="1"/>
    <col min="14601" max="14601" width="18.7109375" style="64" customWidth="1"/>
    <col min="14602" max="14847" width="9.140625" style="64"/>
    <col min="14848" max="14848" width="12.7109375" style="64" customWidth="1"/>
    <col min="14849" max="14849" width="22.85546875" style="64" customWidth="1"/>
    <col min="14850" max="14850" width="17.42578125" style="64" customWidth="1"/>
    <col min="14851" max="14851" width="17.28515625" style="64" customWidth="1"/>
    <col min="14852" max="14852" width="18.28515625" style="64" customWidth="1"/>
    <col min="14853" max="14853" width="12.5703125" style="64" customWidth="1"/>
    <col min="14854" max="14854" width="15.140625" style="64" customWidth="1"/>
    <col min="14855" max="14855" width="9.140625" style="64" customWidth="1"/>
    <col min="14856" max="14856" width="11.42578125" style="64" customWidth="1"/>
    <col min="14857" max="14857" width="18.7109375" style="64" customWidth="1"/>
    <col min="14858" max="15103" width="9.140625" style="64"/>
    <col min="15104" max="15104" width="12.7109375" style="64" customWidth="1"/>
    <col min="15105" max="15105" width="22.85546875" style="64" customWidth="1"/>
    <col min="15106" max="15106" width="17.42578125" style="64" customWidth="1"/>
    <col min="15107" max="15107" width="17.28515625" style="64" customWidth="1"/>
    <col min="15108" max="15108" width="18.28515625" style="64" customWidth="1"/>
    <col min="15109" max="15109" width="12.5703125" style="64" customWidth="1"/>
    <col min="15110" max="15110" width="15.140625" style="64" customWidth="1"/>
    <col min="15111" max="15111" width="9.140625" style="64" customWidth="1"/>
    <col min="15112" max="15112" width="11.42578125" style="64" customWidth="1"/>
    <col min="15113" max="15113" width="18.7109375" style="64" customWidth="1"/>
    <col min="15114" max="15359" width="9.140625" style="64"/>
    <col min="15360" max="15360" width="12.7109375" style="64" customWidth="1"/>
    <col min="15361" max="15361" width="22.85546875" style="64" customWidth="1"/>
    <col min="15362" max="15362" width="17.42578125" style="64" customWidth="1"/>
    <col min="15363" max="15363" width="17.28515625" style="64" customWidth="1"/>
    <col min="15364" max="15364" width="18.28515625" style="64" customWidth="1"/>
    <col min="15365" max="15365" width="12.5703125" style="64" customWidth="1"/>
    <col min="15366" max="15366" width="15.140625" style="64" customWidth="1"/>
    <col min="15367" max="15367" width="9.140625" style="64" customWidth="1"/>
    <col min="15368" max="15368" width="11.42578125" style="64" customWidth="1"/>
    <col min="15369" max="15369" width="18.7109375" style="64" customWidth="1"/>
    <col min="15370" max="15615" width="9.140625" style="64"/>
    <col min="15616" max="15616" width="12.7109375" style="64" customWidth="1"/>
    <col min="15617" max="15617" width="22.85546875" style="64" customWidth="1"/>
    <col min="15618" max="15618" width="17.42578125" style="64" customWidth="1"/>
    <col min="15619" max="15619" width="17.28515625" style="64" customWidth="1"/>
    <col min="15620" max="15620" width="18.28515625" style="64" customWidth="1"/>
    <col min="15621" max="15621" width="12.5703125" style="64" customWidth="1"/>
    <col min="15622" max="15622" width="15.140625" style="64" customWidth="1"/>
    <col min="15623" max="15623" width="9.140625" style="64" customWidth="1"/>
    <col min="15624" max="15624" width="11.42578125" style="64" customWidth="1"/>
    <col min="15625" max="15625" width="18.7109375" style="64" customWidth="1"/>
    <col min="15626" max="15871" width="9.140625" style="64"/>
    <col min="15872" max="15872" width="12.7109375" style="64" customWidth="1"/>
    <col min="15873" max="15873" width="22.85546875" style="64" customWidth="1"/>
    <col min="15874" max="15874" width="17.42578125" style="64" customWidth="1"/>
    <col min="15875" max="15875" width="17.28515625" style="64" customWidth="1"/>
    <col min="15876" max="15876" width="18.28515625" style="64" customWidth="1"/>
    <col min="15877" max="15877" width="12.5703125" style="64" customWidth="1"/>
    <col min="15878" max="15878" width="15.140625" style="64" customWidth="1"/>
    <col min="15879" max="15879" width="9.140625" style="64" customWidth="1"/>
    <col min="15880" max="15880" width="11.42578125" style="64" customWidth="1"/>
    <col min="15881" max="15881" width="18.7109375" style="64" customWidth="1"/>
    <col min="15882" max="16127" width="9.140625" style="64"/>
    <col min="16128" max="16128" width="12.7109375" style="64" customWidth="1"/>
    <col min="16129" max="16129" width="22.85546875" style="64" customWidth="1"/>
    <col min="16130" max="16130" width="17.42578125" style="64" customWidth="1"/>
    <col min="16131" max="16131" width="17.28515625" style="64" customWidth="1"/>
    <col min="16132" max="16132" width="18.28515625" style="64" customWidth="1"/>
    <col min="16133" max="16133" width="12.5703125" style="64" customWidth="1"/>
    <col min="16134" max="16134" width="15.140625" style="64" customWidth="1"/>
    <col min="16135" max="16135" width="9.140625" style="64" customWidth="1"/>
    <col min="16136" max="16136" width="11.42578125" style="64" customWidth="1"/>
    <col min="16137" max="16137" width="18.7109375" style="64" customWidth="1"/>
    <col min="16138" max="16384" width="9.140625" style="64"/>
  </cols>
  <sheetData>
    <row r="1" spans="1:9" x14ac:dyDescent="0.2">
      <c r="A1" s="64" t="s">
        <v>942</v>
      </c>
      <c r="B1" s="76"/>
      <c r="D1" s="157"/>
      <c r="E1" s="157"/>
      <c r="F1" s="157"/>
      <c r="I1" s="157"/>
    </row>
    <row r="2" spans="1:9" x14ac:dyDescent="0.2">
      <c r="A2" s="64" t="str">
        <f>'[1]2'!A2</f>
        <v xml:space="preserve">Registarski broj investicionog fonda: </v>
      </c>
      <c r="B2" s="76"/>
      <c r="D2" s="157"/>
      <c r="E2" s="157"/>
      <c r="F2" s="157"/>
      <c r="I2" s="157"/>
    </row>
    <row r="3" spans="1:9" x14ac:dyDescent="0.2">
      <c r="A3" s="64" t="str">
        <f>'[1]2'!A3</f>
        <v>Naziv društva za upravljanje investicionim fondom: Društvo za upravljanje investicionim fondovima Kristal invest A.D. Banja Luka</v>
      </c>
      <c r="B3" s="76"/>
      <c r="D3" s="157"/>
      <c r="E3" s="157"/>
      <c r="F3" s="157"/>
      <c r="I3" s="157"/>
    </row>
    <row r="4" spans="1:9" x14ac:dyDescent="0.2">
      <c r="A4" s="64" t="str">
        <f>'[1]2'!A4</f>
        <v>Matični broj društva za upravljanje investicionim fondom: 01935615</v>
      </c>
      <c r="B4" s="76"/>
      <c r="D4" s="157"/>
      <c r="E4" s="157"/>
      <c r="F4" s="157"/>
      <c r="I4" s="157"/>
    </row>
    <row r="5" spans="1:9" x14ac:dyDescent="0.2">
      <c r="A5" s="64" t="str">
        <f>'[1]2'!A5</f>
        <v>JIB društva za upravljanje investicionim fondom: 4400819920004</v>
      </c>
      <c r="B5" s="76"/>
      <c r="D5" s="157"/>
      <c r="E5" s="157"/>
      <c r="F5" s="157"/>
      <c r="I5" s="157"/>
    </row>
    <row r="6" spans="1:9" x14ac:dyDescent="0.2">
      <c r="A6" s="64" t="str">
        <f>'[1]2'!A6</f>
        <v>JIB zatvorenog investicionog fonda: JP-M-6</v>
      </c>
      <c r="B6" s="76"/>
      <c r="D6" s="157"/>
      <c r="E6" s="157"/>
      <c r="F6" s="157"/>
      <c r="I6" s="157"/>
    </row>
    <row r="7" spans="1:9" x14ac:dyDescent="0.2">
      <c r="B7" s="76"/>
      <c r="D7" s="157"/>
      <c r="E7" s="157"/>
      <c r="F7" s="157"/>
      <c r="I7" s="157"/>
    </row>
    <row r="8" spans="1:9" x14ac:dyDescent="0.2">
      <c r="B8" s="76"/>
      <c r="D8" s="157"/>
      <c r="E8" s="157"/>
      <c r="F8" s="157"/>
      <c r="I8" s="157"/>
    </row>
    <row r="9" spans="1:9" x14ac:dyDescent="0.2">
      <c r="B9" s="76"/>
      <c r="D9" s="157"/>
      <c r="E9" s="157"/>
      <c r="F9" s="157"/>
      <c r="I9" s="157"/>
    </row>
    <row r="10" spans="1:9" x14ac:dyDescent="0.2">
      <c r="A10" s="201" t="s">
        <v>834</v>
      </c>
      <c r="B10" s="201"/>
      <c r="C10" s="201"/>
      <c r="D10" s="201"/>
      <c r="E10" s="201"/>
      <c r="F10" s="201"/>
      <c r="G10" s="201"/>
      <c r="H10" s="201"/>
      <c r="I10" s="201"/>
    </row>
    <row r="11" spans="1:9" x14ac:dyDescent="0.2">
      <c r="A11" s="201" t="s">
        <v>927</v>
      </c>
      <c r="B11" s="201"/>
      <c r="C11" s="201"/>
      <c r="D11" s="201"/>
      <c r="E11" s="201"/>
      <c r="F11" s="201"/>
      <c r="G11" s="201"/>
      <c r="H11" s="201"/>
      <c r="I11" s="201"/>
    </row>
    <row r="12" spans="1:9" x14ac:dyDescent="0.2">
      <c r="A12" s="66"/>
      <c r="B12" s="76"/>
      <c r="C12" s="66"/>
      <c r="D12" s="158"/>
      <c r="E12" s="158"/>
      <c r="F12" s="158"/>
      <c r="G12" s="66"/>
      <c r="H12" s="66"/>
      <c r="I12" s="158"/>
    </row>
    <row r="13" spans="1:9" x14ac:dyDescent="0.2">
      <c r="A13" s="66"/>
      <c r="B13" s="76"/>
      <c r="C13" s="66"/>
      <c r="D13" s="158"/>
      <c r="E13" s="158"/>
      <c r="F13" s="158"/>
      <c r="G13" s="66"/>
      <c r="H13" s="66"/>
      <c r="I13" s="158"/>
    </row>
    <row r="14" spans="1:9" ht="89.25" customHeight="1" x14ac:dyDescent="0.2">
      <c r="A14" s="68" t="s">
        <v>833</v>
      </c>
      <c r="B14" s="68" t="s">
        <v>832</v>
      </c>
      <c r="C14" s="68" t="s">
        <v>724</v>
      </c>
      <c r="D14" s="159" t="s">
        <v>831</v>
      </c>
      <c r="E14" s="159" t="s">
        <v>932</v>
      </c>
      <c r="F14" s="159" t="s">
        <v>933</v>
      </c>
      <c r="G14" s="68" t="s">
        <v>934</v>
      </c>
      <c r="H14" s="68" t="s">
        <v>935</v>
      </c>
      <c r="I14" s="159" t="s">
        <v>826</v>
      </c>
    </row>
    <row r="15" spans="1:9" x14ac:dyDescent="0.2">
      <c r="A15" s="69">
        <v>1</v>
      </c>
      <c r="B15" s="68">
        <v>2</v>
      </c>
      <c r="C15" s="69">
        <v>3</v>
      </c>
      <c r="D15" s="160">
        <v>4</v>
      </c>
      <c r="E15" s="160">
        <v>5</v>
      </c>
      <c r="F15" s="160">
        <v>6</v>
      </c>
      <c r="G15" s="160">
        <v>7</v>
      </c>
      <c r="H15" s="160">
        <v>8</v>
      </c>
      <c r="I15" s="160">
        <v>9</v>
      </c>
    </row>
    <row r="16" spans="1:9" x14ac:dyDescent="0.2">
      <c r="A16" s="161">
        <v>45107</v>
      </c>
      <c r="B16" s="162" t="s">
        <v>824</v>
      </c>
      <c r="C16" s="163">
        <v>799379.70400000003</v>
      </c>
      <c r="D16" s="163">
        <v>603415.26199999999</v>
      </c>
      <c r="E16" s="163">
        <v>0</v>
      </c>
      <c r="F16" s="163">
        <v>0</v>
      </c>
      <c r="G16" s="163">
        <v>-452997.66800000001</v>
      </c>
      <c r="H16" s="163">
        <v>-195964.44200000001</v>
      </c>
      <c r="I16" s="163"/>
    </row>
    <row r="17" spans="1:9" x14ac:dyDescent="0.2">
      <c r="A17" s="161">
        <v>45107</v>
      </c>
      <c r="B17" s="162" t="s">
        <v>823</v>
      </c>
      <c r="C17" s="163">
        <v>6495019.0164000001</v>
      </c>
      <c r="D17" s="163">
        <v>6248826.0143999998</v>
      </c>
      <c r="E17" s="163">
        <v>0</v>
      </c>
      <c r="F17" s="163">
        <v>0</v>
      </c>
      <c r="G17" s="163">
        <v>1213060.0644</v>
      </c>
      <c r="H17" s="163">
        <v>-246193.00200000001</v>
      </c>
      <c r="I17" s="163"/>
    </row>
    <row r="18" spans="1:9" x14ac:dyDescent="0.2">
      <c r="A18" s="161">
        <v>45107</v>
      </c>
      <c r="B18" s="162" t="s">
        <v>822</v>
      </c>
      <c r="C18" s="163">
        <v>782063.84959999996</v>
      </c>
      <c r="D18" s="163">
        <v>773575.45759999997</v>
      </c>
      <c r="E18" s="163">
        <v>0</v>
      </c>
      <c r="F18" s="163">
        <v>0</v>
      </c>
      <c r="G18" s="163">
        <v>-145372.60809999998</v>
      </c>
      <c r="H18" s="163">
        <v>-8488.3919999999998</v>
      </c>
      <c r="I18" s="163"/>
    </row>
    <row r="19" spans="1:9" x14ac:dyDescent="0.2">
      <c r="A19" s="161">
        <v>45107</v>
      </c>
      <c r="B19" s="162" t="s">
        <v>821</v>
      </c>
      <c r="C19" s="163">
        <v>7963793.3055999996</v>
      </c>
      <c r="D19" s="163">
        <v>7025908.5568000004</v>
      </c>
      <c r="E19" s="163">
        <v>0</v>
      </c>
      <c r="F19" s="163">
        <v>0</v>
      </c>
      <c r="G19" s="163">
        <v>2881527.4847999997</v>
      </c>
      <c r="H19" s="163">
        <v>-937884.74879999994</v>
      </c>
      <c r="I19" s="163"/>
    </row>
    <row r="20" spans="1:9" x14ac:dyDescent="0.2">
      <c r="A20" s="161">
        <v>45107</v>
      </c>
      <c r="B20" s="162" t="s">
        <v>820</v>
      </c>
      <c r="C20" s="163">
        <v>645337.69999999995</v>
      </c>
      <c r="D20" s="163">
        <v>645337.69999999995</v>
      </c>
      <c r="E20" s="163">
        <v>0</v>
      </c>
      <c r="F20" s="163">
        <v>0</v>
      </c>
      <c r="G20" s="163">
        <v>0</v>
      </c>
      <c r="H20" s="163">
        <v>0</v>
      </c>
      <c r="I20" s="163"/>
    </row>
    <row r="21" spans="1:9" x14ac:dyDescent="0.2">
      <c r="A21" s="161">
        <v>45107</v>
      </c>
      <c r="B21" s="162" t="s">
        <v>819</v>
      </c>
      <c r="C21" s="163">
        <v>278597.15039999998</v>
      </c>
      <c r="D21" s="163">
        <v>541867.19999999995</v>
      </c>
      <c r="E21" s="163">
        <v>0</v>
      </c>
      <c r="F21" s="163">
        <v>0</v>
      </c>
      <c r="G21" s="163">
        <v>109844.22240000003</v>
      </c>
      <c r="H21" s="163">
        <v>263270.04960000003</v>
      </c>
      <c r="I21" s="163"/>
    </row>
    <row r="22" spans="1:9" x14ac:dyDescent="0.2">
      <c r="A22" s="161">
        <v>45107</v>
      </c>
      <c r="B22" s="162" t="s">
        <v>818</v>
      </c>
      <c r="C22" s="163">
        <v>0</v>
      </c>
      <c r="D22" s="163">
        <v>0</v>
      </c>
      <c r="E22" s="163">
        <v>0</v>
      </c>
      <c r="F22" s="163">
        <v>0</v>
      </c>
      <c r="G22" s="163">
        <v>0</v>
      </c>
      <c r="H22" s="163">
        <v>0</v>
      </c>
      <c r="I22" s="163"/>
    </row>
    <row r="23" spans="1:9" x14ac:dyDescent="0.2">
      <c r="A23" s="161">
        <v>45107</v>
      </c>
      <c r="B23" s="162" t="s">
        <v>817</v>
      </c>
      <c r="C23" s="163">
        <v>15149883.7532</v>
      </c>
      <c r="D23" s="163">
        <v>12919013.52</v>
      </c>
      <c r="E23" s="163">
        <v>0</v>
      </c>
      <c r="F23" s="163">
        <v>0</v>
      </c>
      <c r="G23" s="163">
        <v>4096475.1592000001</v>
      </c>
      <c r="H23" s="163">
        <v>-2230870.2332000001</v>
      </c>
      <c r="I23" s="163"/>
    </row>
    <row r="24" spans="1:9" x14ac:dyDescent="0.2">
      <c r="A24" s="161">
        <v>45107</v>
      </c>
      <c r="B24" s="162" t="s">
        <v>816</v>
      </c>
      <c r="C24" s="163">
        <v>135722.07</v>
      </c>
      <c r="D24" s="163">
        <v>164711.25</v>
      </c>
      <c r="E24" s="163">
        <v>0</v>
      </c>
      <c r="F24" s="163">
        <v>0</v>
      </c>
      <c r="G24" s="163">
        <v>2319.2400000000016</v>
      </c>
      <c r="H24" s="163">
        <v>28989.18</v>
      </c>
      <c r="I24" s="163"/>
    </row>
    <row r="25" spans="1:9" x14ac:dyDescent="0.2">
      <c r="A25" s="161">
        <v>45107</v>
      </c>
      <c r="B25" s="162" t="s">
        <v>815</v>
      </c>
      <c r="C25" s="163">
        <v>349156.01935001003</v>
      </c>
      <c r="D25" s="163">
        <v>396571.51299800002</v>
      </c>
      <c r="E25" s="163">
        <v>0</v>
      </c>
      <c r="F25" s="163">
        <v>0</v>
      </c>
      <c r="G25" s="163">
        <v>-3350.5263741000017</v>
      </c>
      <c r="H25" s="163">
        <v>47415.493647989999</v>
      </c>
      <c r="I25" s="163"/>
    </row>
    <row r="26" spans="1:9" x14ac:dyDescent="0.2">
      <c r="A26" s="161">
        <v>45107</v>
      </c>
      <c r="B26" s="162" t="s">
        <v>814</v>
      </c>
      <c r="C26" s="163">
        <v>283140.06136679999</v>
      </c>
      <c r="D26" s="163">
        <v>394336.38049800001</v>
      </c>
      <c r="E26" s="163">
        <v>0</v>
      </c>
      <c r="F26" s="163">
        <v>0</v>
      </c>
      <c r="G26" s="163">
        <v>53017.067648180004</v>
      </c>
      <c r="H26" s="163">
        <v>111196.3191312</v>
      </c>
      <c r="I26" s="163"/>
    </row>
    <row r="27" spans="1:9" x14ac:dyDescent="0.2">
      <c r="A27" s="161">
        <v>45107</v>
      </c>
      <c r="B27" s="162" t="s">
        <v>813</v>
      </c>
      <c r="C27" s="163">
        <v>102681.075</v>
      </c>
      <c r="D27" s="163">
        <v>91532.843999999997</v>
      </c>
      <c r="E27" s="163">
        <v>0</v>
      </c>
      <c r="F27" s="163">
        <v>0</v>
      </c>
      <c r="G27" s="163">
        <v>-127911.28200000001</v>
      </c>
      <c r="H27" s="163">
        <v>-11148.231</v>
      </c>
      <c r="I27" s="163"/>
    </row>
    <row r="28" spans="1:9" x14ac:dyDescent="0.2">
      <c r="A28" s="161">
        <v>45107</v>
      </c>
      <c r="B28" s="162" t="s">
        <v>812</v>
      </c>
      <c r="C28" s="163">
        <v>597013.75911903998</v>
      </c>
      <c r="D28" s="163">
        <v>448753.08300063998</v>
      </c>
      <c r="E28" s="163">
        <v>0</v>
      </c>
      <c r="F28" s="163">
        <v>0</v>
      </c>
      <c r="G28" s="163">
        <v>-534192.61491301004</v>
      </c>
      <c r="H28" s="163">
        <v>-148260.67611840001</v>
      </c>
      <c r="I28" s="163"/>
    </row>
    <row r="29" spans="1:9" x14ac:dyDescent="0.2">
      <c r="A29" s="161">
        <v>45107</v>
      </c>
      <c r="B29" s="162" t="s">
        <v>811</v>
      </c>
      <c r="C29" s="163">
        <v>755219.30662499997</v>
      </c>
      <c r="D29" s="163">
        <v>729901.47844099998</v>
      </c>
      <c r="E29" s="163">
        <v>0</v>
      </c>
      <c r="F29" s="163">
        <v>0</v>
      </c>
      <c r="G29" s="163">
        <v>-282950.52161338722</v>
      </c>
      <c r="H29" s="163">
        <v>-25317.828184000002</v>
      </c>
      <c r="I29" s="163"/>
    </row>
    <row r="30" spans="1:9" x14ac:dyDescent="0.2">
      <c r="A30" s="161">
        <v>45107</v>
      </c>
      <c r="B30" s="162" t="s">
        <v>810</v>
      </c>
      <c r="C30" s="163">
        <v>408359.70153000002</v>
      </c>
      <c r="D30" s="163">
        <v>476586.87524999998</v>
      </c>
      <c r="E30" s="163">
        <v>0</v>
      </c>
      <c r="F30" s="163">
        <v>0</v>
      </c>
      <c r="G30" s="163">
        <v>-123410.91716999999</v>
      </c>
      <c r="H30" s="163">
        <v>68227.173720000006</v>
      </c>
      <c r="I30" s="163"/>
    </row>
    <row r="31" spans="1:9" x14ac:dyDescent="0.2">
      <c r="A31" s="161">
        <v>45107</v>
      </c>
      <c r="B31" s="162" t="s">
        <v>809</v>
      </c>
      <c r="C31" s="163">
        <v>286216.04485020001</v>
      </c>
      <c r="D31" s="163">
        <v>302245.3234314</v>
      </c>
      <c r="E31" s="163">
        <v>0</v>
      </c>
      <c r="F31" s="163">
        <v>0</v>
      </c>
      <c r="G31" s="163">
        <v>-197387.68294908421</v>
      </c>
      <c r="H31" s="163">
        <v>16029.2785812</v>
      </c>
      <c r="I31" s="163"/>
    </row>
    <row r="32" spans="1:9" x14ac:dyDescent="0.2">
      <c r="A32" s="161">
        <v>45107</v>
      </c>
      <c r="B32" s="162" t="s">
        <v>808</v>
      </c>
      <c r="C32" s="163">
        <v>789725.03740000003</v>
      </c>
      <c r="D32" s="163">
        <v>953873.93764000002</v>
      </c>
      <c r="E32" s="163">
        <v>0</v>
      </c>
      <c r="F32" s="163">
        <v>0</v>
      </c>
      <c r="G32" s="163">
        <v>147730.37237219998</v>
      </c>
      <c r="H32" s="163">
        <v>164148.90023999999</v>
      </c>
      <c r="I32" s="163"/>
    </row>
    <row r="33" spans="1:9" x14ac:dyDescent="0.2">
      <c r="A33" s="161">
        <v>45107</v>
      </c>
      <c r="B33" s="162" t="s">
        <v>807</v>
      </c>
      <c r="C33" s="163">
        <v>700194.57215400005</v>
      </c>
      <c r="D33" s="163">
        <v>743063.62759199995</v>
      </c>
      <c r="E33" s="163">
        <v>0</v>
      </c>
      <c r="F33" s="163">
        <v>0</v>
      </c>
      <c r="G33" s="163">
        <v>43566.113250000009</v>
      </c>
      <c r="H33" s="163">
        <v>42869.055438000003</v>
      </c>
      <c r="I33" s="163"/>
    </row>
    <row r="34" spans="1:9" x14ac:dyDescent="0.2">
      <c r="A34" s="161">
        <v>45107</v>
      </c>
      <c r="B34" s="162" t="s">
        <v>895</v>
      </c>
      <c r="C34" s="163">
        <v>218138.68514606269</v>
      </c>
      <c r="D34" s="163">
        <v>201522.85571</v>
      </c>
      <c r="E34" s="163">
        <v>0</v>
      </c>
      <c r="F34" s="163">
        <v>0</v>
      </c>
      <c r="G34" s="163">
        <v>10488.148957337296</v>
      </c>
      <c r="H34" s="163">
        <v>-16615.829436062701</v>
      </c>
      <c r="I34" s="163"/>
    </row>
    <row r="35" spans="1:9" x14ac:dyDescent="0.2">
      <c r="A35" s="161">
        <v>45107</v>
      </c>
      <c r="B35" s="162" t="s">
        <v>862</v>
      </c>
      <c r="C35" s="163">
        <v>452951.37777399999</v>
      </c>
      <c r="D35" s="163">
        <v>474171.73718599998</v>
      </c>
      <c r="E35" s="163">
        <v>0</v>
      </c>
      <c r="F35" s="163">
        <v>0</v>
      </c>
      <c r="G35" s="163">
        <v>-94977.696449999989</v>
      </c>
      <c r="H35" s="163">
        <v>21220.359412000002</v>
      </c>
      <c r="I35" s="163"/>
    </row>
    <row r="36" spans="1:9" x14ac:dyDescent="0.2">
      <c r="A36" s="161">
        <v>45107</v>
      </c>
      <c r="B36" s="162" t="s">
        <v>806</v>
      </c>
      <c r="C36" s="163">
        <v>2816933.0532499999</v>
      </c>
      <c r="D36" s="163">
        <v>2523972.015712</v>
      </c>
      <c r="E36" s="163">
        <v>0</v>
      </c>
      <c r="F36" s="163">
        <v>0</v>
      </c>
      <c r="G36" s="163">
        <v>516618.49075719999</v>
      </c>
      <c r="H36" s="163">
        <v>-292961.03753799998</v>
      </c>
      <c r="I36" s="163"/>
    </row>
    <row r="37" spans="1:9" x14ac:dyDescent="0.2">
      <c r="A37" s="161">
        <v>45107</v>
      </c>
      <c r="B37" s="162" t="s">
        <v>805</v>
      </c>
      <c r="C37" s="163">
        <v>195094.04250000001</v>
      </c>
      <c r="D37" s="163">
        <v>170450.5845</v>
      </c>
      <c r="E37" s="163">
        <v>0</v>
      </c>
      <c r="F37" s="163">
        <v>0</v>
      </c>
      <c r="G37" s="163">
        <v>57501.402000000002</v>
      </c>
      <c r="H37" s="163">
        <v>-24643.457999999999</v>
      </c>
      <c r="I37" s="163"/>
    </row>
    <row r="38" spans="1:9" x14ac:dyDescent="0.2">
      <c r="A38" s="161">
        <v>45107</v>
      </c>
      <c r="B38" s="162" t="s">
        <v>804</v>
      </c>
      <c r="C38" s="163">
        <v>0</v>
      </c>
      <c r="D38" s="163">
        <v>0</v>
      </c>
      <c r="E38" s="163">
        <v>0</v>
      </c>
      <c r="F38" s="163">
        <v>0</v>
      </c>
      <c r="G38" s="163">
        <v>0</v>
      </c>
      <c r="H38" s="163">
        <v>0</v>
      </c>
      <c r="I38" s="163"/>
    </row>
    <row r="39" spans="1:9" x14ac:dyDescent="0.2">
      <c r="A39" s="161">
        <v>45107</v>
      </c>
      <c r="B39" s="162" t="s">
        <v>803</v>
      </c>
      <c r="C39" s="163">
        <v>928451.01462524</v>
      </c>
      <c r="D39" s="163">
        <v>1009483.4516132399</v>
      </c>
      <c r="E39" s="163">
        <v>0</v>
      </c>
      <c r="F39" s="163">
        <v>0</v>
      </c>
      <c r="G39" s="163">
        <v>125769.32377488</v>
      </c>
      <c r="H39" s="163">
        <v>81032.436988000001</v>
      </c>
      <c r="I39" s="163"/>
    </row>
    <row r="40" spans="1:9" x14ac:dyDescent="0.2">
      <c r="A40" s="161">
        <v>45107</v>
      </c>
      <c r="B40" s="162" t="s">
        <v>802</v>
      </c>
      <c r="C40" s="163">
        <v>63121.234162480003</v>
      </c>
      <c r="D40" s="163">
        <v>101295.99198784</v>
      </c>
      <c r="E40" s="163">
        <v>0</v>
      </c>
      <c r="F40" s="163">
        <v>0</v>
      </c>
      <c r="G40" s="163">
        <v>-48391.511230960001</v>
      </c>
      <c r="H40" s="163">
        <v>38174.75782536</v>
      </c>
      <c r="I40" s="163"/>
    </row>
    <row r="41" spans="1:9" x14ac:dyDescent="0.2">
      <c r="A41" s="161">
        <v>45107</v>
      </c>
      <c r="B41" s="162" t="s">
        <v>801</v>
      </c>
      <c r="C41" s="163">
        <v>911612.36300000001</v>
      </c>
      <c r="D41" s="163">
        <v>965691.0625</v>
      </c>
      <c r="E41" s="163">
        <v>0</v>
      </c>
      <c r="F41" s="163">
        <v>0</v>
      </c>
      <c r="G41" s="163">
        <v>123608.45600000002</v>
      </c>
      <c r="H41" s="163">
        <v>54078.699500000002</v>
      </c>
      <c r="I41" s="163"/>
    </row>
    <row r="42" spans="1:9" x14ac:dyDescent="0.2">
      <c r="A42" s="161">
        <v>45107</v>
      </c>
      <c r="B42" s="162" t="s">
        <v>800</v>
      </c>
      <c r="C42" s="163">
        <v>280109.5145923082</v>
      </c>
      <c r="D42" s="163">
        <v>323413.83816699998</v>
      </c>
      <c r="E42" s="163">
        <v>0</v>
      </c>
      <c r="F42" s="163">
        <v>0</v>
      </c>
      <c r="G42" s="163">
        <v>-312647.9947976867</v>
      </c>
      <c r="H42" s="163">
        <v>43304.3235746918</v>
      </c>
      <c r="I42" s="163"/>
    </row>
    <row r="43" spans="1:9" x14ac:dyDescent="0.2">
      <c r="A43" s="161">
        <v>45107</v>
      </c>
      <c r="B43" s="162" t="s">
        <v>798</v>
      </c>
      <c r="C43" s="163">
        <v>536662.67230149999</v>
      </c>
      <c r="D43" s="163">
        <v>555435.43294680002</v>
      </c>
      <c r="E43" s="163">
        <v>0</v>
      </c>
      <c r="F43" s="163">
        <v>0</v>
      </c>
      <c r="G43" s="163">
        <v>20942.1021478</v>
      </c>
      <c r="H43" s="163">
        <v>18772.760645300001</v>
      </c>
      <c r="I43" s="163"/>
    </row>
    <row r="44" spans="1:9" x14ac:dyDescent="0.2">
      <c r="A44" s="161">
        <v>45107</v>
      </c>
      <c r="B44" s="162" t="s">
        <v>797</v>
      </c>
      <c r="C44" s="163">
        <v>413152.65350123198</v>
      </c>
      <c r="D44" s="163">
        <v>563062.06265800004</v>
      </c>
      <c r="E44" s="163">
        <v>0</v>
      </c>
      <c r="F44" s="163">
        <v>0</v>
      </c>
      <c r="G44" s="163">
        <v>-83317.553196662484</v>
      </c>
      <c r="H44" s="163">
        <v>149909.409156768</v>
      </c>
      <c r="I44" s="163"/>
    </row>
    <row r="45" spans="1:9" x14ac:dyDescent="0.2">
      <c r="A45" s="161">
        <v>45107</v>
      </c>
      <c r="B45" s="162" t="s">
        <v>796</v>
      </c>
      <c r="C45" s="163">
        <v>1197431.6811687499</v>
      </c>
      <c r="D45" s="163">
        <v>1100612.7699875</v>
      </c>
      <c r="E45" s="163">
        <v>0</v>
      </c>
      <c r="F45" s="163">
        <v>0</v>
      </c>
      <c r="G45" s="163">
        <v>92987.280375000002</v>
      </c>
      <c r="H45" s="163">
        <v>-96818.911181250005</v>
      </c>
      <c r="I45" s="163"/>
    </row>
    <row r="46" spans="1:9" x14ac:dyDescent="0.2">
      <c r="A46" s="161">
        <v>45107</v>
      </c>
      <c r="B46" s="162" t="s">
        <v>795</v>
      </c>
      <c r="C46" s="163">
        <v>1609731.6962374616</v>
      </c>
      <c r="D46" s="163">
        <v>1667480.7268612001</v>
      </c>
      <c r="E46" s="163">
        <v>0</v>
      </c>
      <c r="F46" s="163">
        <v>0</v>
      </c>
      <c r="G46" s="163">
        <v>-247358.4478543736</v>
      </c>
      <c r="H46" s="163">
        <v>57749.030623738297</v>
      </c>
      <c r="I46" s="163"/>
    </row>
    <row r="47" spans="1:9" x14ac:dyDescent="0.2">
      <c r="A47" s="161">
        <v>45107</v>
      </c>
      <c r="B47" s="162" t="s">
        <v>794</v>
      </c>
      <c r="C47" s="163">
        <v>198387.35293200001</v>
      </c>
      <c r="D47" s="163">
        <v>327672.57022719999</v>
      </c>
      <c r="E47" s="163">
        <v>0</v>
      </c>
      <c r="F47" s="163">
        <v>0</v>
      </c>
      <c r="G47" s="163">
        <v>-67861.928670799985</v>
      </c>
      <c r="H47" s="163">
        <v>129285.2172952</v>
      </c>
      <c r="I47" s="163"/>
    </row>
    <row r="48" spans="1:9" x14ac:dyDescent="0.2">
      <c r="A48" s="161">
        <v>45107</v>
      </c>
      <c r="B48" s="162" t="s">
        <v>793</v>
      </c>
      <c r="C48" s="163">
        <v>370281.66482170002</v>
      </c>
      <c r="D48" s="163">
        <v>250825.3174758</v>
      </c>
      <c r="E48" s="163">
        <v>0</v>
      </c>
      <c r="F48" s="163">
        <v>0</v>
      </c>
      <c r="G48" s="163">
        <v>-173003.5943544</v>
      </c>
      <c r="H48" s="163">
        <v>-119456.34734589999</v>
      </c>
      <c r="I48" s="163"/>
    </row>
    <row r="49" spans="1:9" x14ac:dyDescent="0.2">
      <c r="A49" s="161">
        <v>45107</v>
      </c>
      <c r="B49" s="162" t="s">
        <v>928</v>
      </c>
      <c r="C49" s="163">
        <v>400830.20167803997</v>
      </c>
      <c r="D49" s="163">
        <v>411622.0012</v>
      </c>
      <c r="E49" s="163">
        <v>0</v>
      </c>
      <c r="F49" s="163">
        <v>0</v>
      </c>
      <c r="G49" s="163">
        <v>10791.79952196</v>
      </c>
      <c r="H49" s="163">
        <v>10791.79952196</v>
      </c>
      <c r="I49" s="163"/>
    </row>
    <row r="50" spans="1:9" x14ac:dyDescent="0.2">
      <c r="A50" s="161">
        <v>45107</v>
      </c>
      <c r="B50" s="162" t="s">
        <v>896</v>
      </c>
      <c r="C50" s="163">
        <v>1539044.034128</v>
      </c>
      <c r="D50" s="163">
        <v>1718870.1780588001</v>
      </c>
      <c r="E50" s="163">
        <v>0</v>
      </c>
      <c r="F50" s="163">
        <v>0</v>
      </c>
      <c r="G50" s="163">
        <v>179826.1439308</v>
      </c>
      <c r="H50" s="163">
        <v>179826.1439308</v>
      </c>
      <c r="I50" s="163"/>
    </row>
    <row r="51" spans="1:9" x14ac:dyDescent="0.2">
      <c r="A51" s="161"/>
      <c r="B51" s="162" t="s">
        <v>792</v>
      </c>
      <c r="C51" s="163">
        <v>48653435.368413821</v>
      </c>
      <c r="D51" s="163">
        <v>45825102.62044242</v>
      </c>
      <c r="E51" s="163">
        <v>0</v>
      </c>
      <c r="F51" s="163">
        <v>0</v>
      </c>
      <c r="G51" s="163">
        <f>SUM(G16:G50)</f>
        <v>6790940.323860894</v>
      </c>
      <c r="H51" s="163">
        <v>-2828332.7479714048</v>
      </c>
      <c r="I51" s="163"/>
    </row>
    <row r="52" spans="1:9" ht="15.95" customHeight="1" x14ac:dyDescent="0.2">
      <c r="A52" s="161"/>
      <c r="B52" s="162" t="s">
        <v>791</v>
      </c>
      <c r="C52" s="163"/>
      <c r="D52" s="163"/>
      <c r="E52" s="163"/>
      <c r="F52" s="163"/>
      <c r="G52" s="163"/>
      <c r="H52" s="163"/>
      <c r="I52" s="163"/>
    </row>
    <row r="53" spans="1:9" ht="15.95" customHeight="1" x14ac:dyDescent="0.2">
      <c r="A53" s="161"/>
      <c r="B53" s="162" t="s">
        <v>790</v>
      </c>
      <c r="C53" s="163"/>
      <c r="D53" s="163"/>
      <c r="E53" s="163"/>
      <c r="F53" s="163"/>
      <c r="G53" s="163"/>
      <c r="H53" s="163"/>
      <c r="I53" s="163"/>
    </row>
    <row r="54" spans="1:9" ht="15.95" customHeight="1" x14ac:dyDescent="0.2">
      <c r="A54" s="161">
        <v>45107</v>
      </c>
      <c r="B54" s="162" t="s">
        <v>789</v>
      </c>
      <c r="C54" s="163">
        <v>178228.58277760621</v>
      </c>
      <c r="D54" s="163">
        <v>178228.58277760621</v>
      </c>
      <c r="E54" s="163">
        <v>2984.5408701341998</v>
      </c>
      <c r="F54" s="163">
        <v>0</v>
      </c>
      <c r="G54" s="163">
        <v>0</v>
      </c>
      <c r="H54" s="163"/>
      <c r="I54" s="163"/>
    </row>
    <row r="55" spans="1:9" ht="15.95" customHeight="1" x14ac:dyDescent="0.2">
      <c r="A55" s="161">
        <v>45107</v>
      </c>
      <c r="B55" s="162" t="s">
        <v>788</v>
      </c>
      <c r="C55" s="163">
        <v>573216.33545728296</v>
      </c>
      <c r="D55" s="163">
        <v>573216.33545728296</v>
      </c>
      <c r="E55" s="163">
        <v>-3082.9696157019998</v>
      </c>
      <c r="F55" s="163">
        <v>0</v>
      </c>
      <c r="G55" s="163">
        <v>0</v>
      </c>
      <c r="H55" s="163"/>
      <c r="I55" s="163"/>
    </row>
    <row r="56" spans="1:9" ht="15.95" customHeight="1" x14ac:dyDescent="0.2">
      <c r="A56" s="161">
        <v>45107</v>
      </c>
      <c r="B56" s="162" t="s">
        <v>863</v>
      </c>
      <c r="C56" s="163">
        <v>494874.48746210837</v>
      </c>
      <c r="D56" s="163">
        <v>494874.48746210837</v>
      </c>
      <c r="E56" s="163">
        <v>-14067.5170354931</v>
      </c>
      <c r="F56" s="163">
        <v>0</v>
      </c>
      <c r="G56" s="163">
        <v>0</v>
      </c>
      <c r="H56" s="163"/>
      <c r="I56" s="163"/>
    </row>
    <row r="57" spans="1:9" ht="15.95" customHeight="1" x14ac:dyDescent="0.2">
      <c r="A57" s="161">
        <v>45107</v>
      </c>
      <c r="B57" s="162" t="s">
        <v>786</v>
      </c>
      <c r="C57" s="163">
        <v>365.49271931930002</v>
      </c>
      <c r="D57" s="163">
        <v>365.49271931930002</v>
      </c>
      <c r="E57" s="163">
        <v>18.358773876200001</v>
      </c>
      <c r="F57" s="163">
        <v>0</v>
      </c>
      <c r="G57" s="163">
        <v>0</v>
      </c>
      <c r="H57" s="163"/>
      <c r="I57" s="163"/>
    </row>
    <row r="58" spans="1:9" ht="15.95" customHeight="1" x14ac:dyDescent="0.2">
      <c r="A58" s="161">
        <v>45107</v>
      </c>
      <c r="B58" s="162" t="s">
        <v>785</v>
      </c>
      <c r="C58" s="163">
        <v>419431.50474019023</v>
      </c>
      <c r="D58" s="163">
        <v>419431.50474019023</v>
      </c>
      <c r="E58" s="163">
        <v>22347.897167394502</v>
      </c>
      <c r="F58" s="163">
        <v>0</v>
      </c>
      <c r="G58" s="163">
        <v>0</v>
      </c>
      <c r="H58" s="163"/>
      <c r="I58" s="163"/>
    </row>
    <row r="59" spans="1:9" ht="15.95" customHeight="1" x14ac:dyDescent="0.2">
      <c r="A59" s="161">
        <v>45107</v>
      </c>
      <c r="B59" s="162" t="s">
        <v>784</v>
      </c>
      <c r="C59" s="163">
        <v>487589.2756809374</v>
      </c>
      <c r="D59" s="163">
        <v>487589.2756809374</v>
      </c>
      <c r="E59" s="163">
        <v>-1873.0913186452999</v>
      </c>
      <c r="F59" s="163">
        <v>0</v>
      </c>
      <c r="G59" s="163">
        <v>0</v>
      </c>
      <c r="H59" s="163"/>
      <c r="I59" s="163"/>
    </row>
    <row r="60" spans="1:9" ht="15.95" customHeight="1" x14ac:dyDescent="0.2">
      <c r="A60" s="161">
        <v>45107</v>
      </c>
      <c r="B60" s="162" t="s">
        <v>783</v>
      </c>
      <c r="C60" s="163">
        <v>139217.93171492041</v>
      </c>
      <c r="D60" s="163">
        <v>139217.93171492041</v>
      </c>
      <c r="E60" s="163">
        <v>-1753.0815039757999</v>
      </c>
      <c r="F60" s="163">
        <v>0</v>
      </c>
      <c r="G60" s="163">
        <v>0</v>
      </c>
      <c r="H60" s="163"/>
      <c r="I60" s="163"/>
    </row>
    <row r="61" spans="1:9" ht="15.95" customHeight="1" x14ac:dyDescent="0.2">
      <c r="A61" s="161">
        <v>45107</v>
      </c>
      <c r="B61" s="162" t="s">
        <v>782</v>
      </c>
      <c r="C61" s="163">
        <v>701749.87057859998</v>
      </c>
      <c r="D61" s="163">
        <v>701749.87057859998</v>
      </c>
      <c r="E61" s="163">
        <v>-32868.2001130231</v>
      </c>
      <c r="F61" s="163">
        <v>0</v>
      </c>
      <c r="G61" s="163">
        <v>0</v>
      </c>
      <c r="H61" s="163"/>
      <c r="I61" s="163"/>
    </row>
    <row r="62" spans="1:9" ht="15.95" customHeight="1" x14ac:dyDescent="0.2">
      <c r="A62" s="161"/>
      <c r="B62" s="162" t="s">
        <v>737</v>
      </c>
      <c r="C62" s="163">
        <v>2994673.4811309646</v>
      </c>
      <c r="D62" s="163">
        <v>2994673.4811309646</v>
      </c>
      <c r="E62" s="163">
        <v>-28294.062775434399</v>
      </c>
      <c r="F62" s="163">
        <v>0</v>
      </c>
      <c r="G62" s="163">
        <v>0</v>
      </c>
      <c r="H62" s="163"/>
      <c r="I62" s="163"/>
    </row>
    <row r="63" spans="1:9" ht="15.95" customHeight="1" x14ac:dyDescent="0.2">
      <c r="A63" s="161"/>
      <c r="B63" s="162" t="s">
        <v>781</v>
      </c>
      <c r="C63" s="163"/>
      <c r="D63" s="163"/>
      <c r="E63" s="163"/>
      <c r="F63" s="163"/>
      <c r="G63" s="163"/>
      <c r="H63" s="163"/>
      <c r="I63" s="163"/>
    </row>
    <row r="64" spans="1:9" ht="15.95" customHeight="1" x14ac:dyDescent="0.2">
      <c r="A64" s="161"/>
      <c r="B64" s="162" t="s">
        <v>780</v>
      </c>
      <c r="C64" s="163"/>
      <c r="D64" s="163"/>
      <c r="E64" s="163"/>
      <c r="F64" s="163"/>
      <c r="G64" s="163"/>
      <c r="H64" s="163"/>
      <c r="I64" s="163"/>
    </row>
    <row r="65" spans="1:9" ht="15.95" customHeight="1" x14ac:dyDescent="0.2">
      <c r="A65" s="161"/>
      <c r="B65" s="162" t="s">
        <v>779</v>
      </c>
      <c r="C65" s="163"/>
      <c r="D65" s="163"/>
      <c r="E65" s="163"/>
      <c r="F65" s="163"/>
      <c r="G65" s="163"/>
      <c r="H65" s="163"/>
      <c r="I65" s="163"/>
    </row>
    <row r="66" spans="1:9" ht="15.95" customHeight="1" x14ac:dyDescent="0.2">
      <c r="A66" s="161"/>
      <c r="B66" s="164" t="s">
        <v>778</v>
      </c>
      <c r="C66" s="165">
        <v>51648108.849544786</v>
      </c>
      <c r="D66" s="165">
        <v>48819776.101573385</v>
      </c>
      <c r="E66" s="165">
        <v>-28294.062775434399</v>
      </c>
      <c r="F66" s="165">
        <v>0</v>
      </c>
      <c r="G66" s="165"/>
      <c r="H66" s="165"/>
      <c r="I66" s="165"/>
    </row>
    <row r="67" spans="1:9" x14ac:dyDescent="0.2">
      <c r="C67" s="115"/>
      <c r="D67" s="115"/>
      <c r="E67" s="115"/>
      <c r="F67" s="115"/>
      <c r="G67" s="115"/>
      <c r="H67" s="115"/>
      <c r="I67" s="115"/>
    </row>
    <row r="69" spans="1:9" ht="34.5" customHeight="1" x14ac:dyDescent="0.2">
      <c r="A69" s="115" t="s">
        <v>83</v>
      </c>
      <c r="D69" s="66" t="s">
        <v>85</v>
      </c>
      <c r="F69" s="66" t="s">
        <v>84</v>
      </c>
      <c r="H69" s="204"/>
      <c r="I69" s="204"/>
    </row>
    <row r="70" spans="1:9" ht="27" customHeight="1" x14ac:dyDescent="0.2">
      <c r="A70" s="115" t="s">
        <v>939</v>
      </c>
      <c r="D70" s="173" t="s">
        <v>887</v>
      </c>
      <c r="H70" s="223"/>
      <c r="I70" s="223"/>
    </row>
  </sheetData>
  <mergeCells count="4">
    <mergeCell ref="A10:I10"/>
    <mergeCell ref="A11:I11"/>
    <mergeCell ref="H69:I69"/>
    <mergeCell ref="H70:I70"/>
  </mergeCells>
  <pageMargins left="0.7" right="0.7" top="0.75" bottom="0.75" header="0.3" footer="0.3"/>
  <pageSetup paperSize="9" scale="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" zoomScaleNormal="100" zoomScaleSheetLayoutView="100" workbookViewId="0">
      <selection activeCell="N28" sqref="N28"/>
    </sheetView>
  </sheetViews>
  <sheetFormatPr defaultRowHeight="12.75" customHeight="1" x14ac:dyDescent="0.2"/>
  <cols>
    <col min="1" max="1" width="6" style="65" hidden="1" customWidth="1"/>
    <col min="2" max="2" width="7.5703125" style="65" customWidth="1"/>
    <col min="3" max="3" width="9.140625" style="65" customWidth="1"/>
    <col min="4" max="4" width="18.7109375" style="65" customWidth="1"/>
    <col min="5" max="9" width="9.140625" style="65" customWidth="1"/>
    <col min="10" max="10" width="13.85546875" style="65" customWidth="1"/>
    <col min="11" max="11" width="10.85546875" style="65" customWidth="1"/>
    <col min="12" max="12" width="16.85546875" style="65" customWidth="1"/>
    <col min="13" max="13" width="10.28515625" style="65" customWidth="1"/>
    <col min="14" max="256" width="9.140625" style="65"/>
    <col min="257" max="257" width="0" style="65" hidden="1" customWidth="1"/>
    <col min="258" max="258" width="7.5703125" style="65" customWidth="1"/>
    <col min="259" max="259" width="9.140625" style="65" customWidth="1"/>
    <col min="260" max="260" width="18.7109375" style="65" customWidth="1"/>
    <col min="261" max="265" width="9.140625" style="65" customWidth="1"/>
    <col min="266" max="266" width="13.85546875" style="65" customWidth="1"/>
    <col min="267" max="267" width="10.85546875" style="65" customWidth="1"/>
    <col min="268" max="268" width="16.85546875" style="65" customWidth="1"/>
    <col min="269" max="269" width="10.28515625" style="65" customWidth="1"/>
    <col min="270" max="512" width="9.140625" style="65"/>
    <col min="513" max="513" width="0" style="65" hidden="1" customWidth="1"/>
    <col min="514" max="514" width="7.5703125" style="65" customWidth="1"/>
    <col min="515" max="515" width="9.140625" style="65" customWidth="1"/>
    <col min="516" max="516" width="18.7109375" style="65" customWidth="1"/>
    <col min="517" max="521" width="9.140625" style="65" customWidth="1"/>
    <col min="522" max="522" width="13.85546875" style="65" customWidth="1"/>
    <col min="523" max="523" width="10.85546875" style="65" customWidth="1"/>
    <col min="524" max="524" width="16.85546875" style="65" customWidth="1"/>
    <col min="525" max="525" width="10.28515625" style="65" customWidth="1"/>
    <col min="526" max="768" width="9.140625" style="65"/>
    <col min="769" max="769" width="0" style="65" hidden="1" customWidth="1"/>
    <col min="770" max="770" width="7.5703125" style="65" customWidth="1"/>
    <col min="771" max="771" width="9.140625" style="65" customWidth="1"/>
    <col min="772" max="772" width="18.7109375" style="65" customWidth="1"/>
    <col min="773" max="777" width="9.140625" style="65" customWidth="1"/>
    <col min="778" max="778" width="13.85546875" style="65" customWidth="1"/>
    <col min="779" max="779" width="10.85546875" style="65" customWidth="1"/>
    <col min="780" max="780" width="16.85546875" style="65" customWidth="1"/>
    <col min="781" max="781" width="10.28515625" style="65" customWidth="1"/>
    <col min="782" max="1024" width="9.140625" style="65"/>
    <col min="1025" max="1025" width="0" style="65" hidden="1" customWidth="1"/>
    <col min="1026" max="1026" width="7.5703125" style="65" customWidth="1"/>
    <col min="1027" max="1027" width="9.140625" style="65" customWidth="1"/>
    <col min="1028" max="1028" width="18.7109375" style="65" customWidth="1"/>
    <col min="1029" max="1033" width="9.140625" style="65" customWidth="1"/>
    <col min="1034" max="1034" width="13.85546875" style="65" customWidth="1"/>
    <col min="1035" max="1035" width="10.85546875" style="65" customWidth="1"/>
    <col min="1036" max="1036" width="16.85546875" style="65" customWidth="1"/>
    <col min="1037" max="1037" width="10.28515625" style="65" customWidth="1"/>
    <col min="1038" max="1280" width="9.140625" style="65"/>
    <col min="1281" max="1281" width="0" style="65" hidden="1" customWidth="1"/>
    <col min="1282" max="1282" width="7.5703125" style="65" customWidth="1"/>
    <col min="1283" max="1283" width="9.140625" style="65" customWidth="1"/>
    <col min="1284" max="1284" width="18.7109375" style="65" customWidth="1"/>
    <col min="1285" max="1289" width="9.140625" style="65" customWidth="1"/>
    <col min="1290" max="1290" width="13.85546875" style="65" customWidth="1"/>
    <col min="1291" max="1291" width="10.85546875" style="65" customWidth="1"/>
    <col min="1292" max="1292" width="16.85546875" style="65" customWidth="1"/>
    <col min="1293" max="1293" width="10.28515625" style="65" customWidth="1"/>
    <col min="1294" max="1536" width="9.140625" style="65"/>
    <col min="1537" max="1537" width="0" style="65" hidden="1" customWidth="1"/>
    <col min="1538" max="1538" width="7.5703125" style="65" customWidth="1"/>
    <col min="1539" max="1539" width="9.140625" style="65" customWidth="1"/>
    <col min="1540" max="1540" width="18.7109375" style="65" customWidth="1"/>
    <col min="1541" max="1545" width="9.140625" style="65" customWidth="1"/>
    <col min="1546" max="1546" width="13.85546875" style="65" customWidth="1"/>
    <col min="1547" max="1547" width="10.85546875" style="65" customWidth="1"/>
    <col min="1548" max="1548" width="16.85546875" style="65" customWidth="1"/>
    <col min="1549" max="1549" width="10.28515625" style="65" customWidth="1"/>
    <col min="1550" max="1792" width="9.140625" style="65"/>
    <col min="1793" max="1793" width="0" style="65" hidden="1" customWidth="1"/>
    <col min="1794" max="1794" width="7.5703125" style="65" customWidth="1"/>
    <col min="1795" max="1795" width="9.140625" style="65" customWidth="1"/>
    <col min="1796" max="1796" width="18.7109375" style="65" customWidth="1"/>
    <col min="1797" max="1801" width="9.140625" style="65" customWidth="1"/>
    <col min="1802" max="1802" width="13.85546875" style="65" customWidth="1"/>
    <col min="1803" max="1803" width="10.85546875" style="65" customWidth="1"/>
    <col min="1804" max="1804" width="16.85546875" style="65" customWidth="1"/>
    <col min="1805" max="1805" width="10.28515625" style="65" customWidth="1"/>
    <col min="1806" max="2048" width="9.140625" style="65"/>
    <col min="2049" max="2049" width="0" style="65" hidden="1" customWidth="1"/>
    <col min="2050" max="2050" width="7.5703125" style="65" customWidth="1"/>
    <col min="2051" max="2051" width="9.140625" style="65" customWidth="1"/>
    <col min="2052" max="2052" width="18.7109375" style="65" customWidth="1"/>
    <col min="2053" max="2057" width="9.140625" style="65" customWidth="1"/>
    <col min="2058" max="2058" width="13.85546875" style="65" customWidth="1"/>
    <col min="2059" max="2059" width="10.85546875" style="65" customWidth="1"/>
    <col min="2060" max="2060" width="16.85546875" style="65" customWidth="1"/>
    <col min="2061" max="2061" width="10.28515625" style="65" customWidth="1"/>
    <col min="2062" max="2304" width="9.140625" style="65"/>
    <col min="2305" max="2305" width="0" style="65" hidden="1" customWidth="1"/>
    <col min="2306" max="2306" width="7.5703125" style="65" customWidth="1"/>
    <col min="2307" max="2307" width="9.140625" style="65" customWidth="1"/>
    <col min="2308" max="2308" width="18.7109375" style="65" customWidth="1"/>
    <col min="2309" max="2313" width="9.140625" style="65" customWidth="1"/>
    <col min="2314" max="2314" width="13.85546875" style="65" customWidth="1"/>
    <col min="2315" max="2315" width="10.85546875" style="65" customWidth="1"/>
    <col min="2316" max="2316" width="16.85546875" style="65" customWidth="1"/>
    <col min="2317" max="2317" width="10.28515625" style="65" customWidth="1"/>
    <col min="2318" max="2560" width="9.140625" style="65"/>
    <col min="2561" max="2561" width="0" style="65" hidden="1" customWidth="1"/>
    <col min="2562" max="2562" width="7.5703125" style="65" customWidth="1"/>
    <col min="2563" max="2563" width="9.140625" style="65" customWidth="1"/>
    <col min="2564" max="2564" width="18.7109375" style="65" customWidth="1"/>
    <col min="2565" max="2569" width="9.140625" style="65" customWidth="1"/>
    <col min="2570" max="2570" width="13.85546875" style="65" customWidth="1"/>
    <col min="2571" max="2571" width="10.85546875" style="65" customWidth="1"/>
    <col min="2572" max="2572" width="16.85546875" style="65" customWidth="1"/>
    <col min="2573" max="2573" width="10.28515625" style="65" customWidth="1"/>
    <col min="2574" max="2816" width="9.140625" style="65"/>
    <col min="2817" max="2817" width="0" style="65" hidden="1" customWidth="1"/>
    <col min="2818" max="2818" width="7.5703125" style="65" customWidth="1"/>
    <col min="2819" max="2819" width="9.140625" style="65" customWidth="1"/>
    <col min="2820" max="2820" width="18.7109375" style="65" customWidth="1"/>
    <col min="2821" max="2825" width="9.140625" style="65" customWidth="1"/>
    <col min="2826" max="2826" width="13.85546875" style="65" customWidth="1"/>
    <col min="2827" max="2827" width="10.85546875" style="65" customWidth="1"/>
    <col min="2828" max="2828" width="16.85546875" style="65" customWidth="1"/>
    <col min="2829" max="2829" width="10.28515625" style="65" customWidth="1"/>
    <col min="2830" max="3072" width="9.140625" style="65"/>
    <col min="3073" max="3073" width="0" style="65" hidden="1" customWidth="1"/>
    <col min="3074" max="3074" width="7.5703125" style="65" customWidth="1"/>
    <col min="3075" max="3075" width="9.140625" style="65" customWidth="1"/>
    <col min="3076" max="3076" width="18.7109375" style="65" customWidth="1"/>
    <col min="3077" max="3081" width="9.140625" style="65" customWidth="1"/>
    <col min="3082" max="3082" width="13.85546875" style="65" customWidth="1"/>
    <col min="3083" max="3083" width="10.85546875" style="65" customWidth="1"/>
    <col min="3084" max="3084" width="16.85546875" style="65" customWidth="1"/>
    <col min="3085" max="3085" width="10.28515625" style="65" customWidth="1"/>
    <col min="3086" max="3328" width="9.140625" style="65"/>
    <col min="3329" max="3329" width="0" style="65" hidden="1" customWidth="1"/>
    <col min="3330" max="3330" width="7.5703125" style="65" customWidth="1"/>
    <col min="3331" max="3331" width="9.140625" style="65" customWidth="1"/>
    <col min="3332" max="3332" width="18.7109375" style="65" customWidth="1"/>
    <col min="3333" max="3337" width="9.140625" style="65" customWidth="1"/>
    <col min="3338" max="3338" width="13.85546875" style="65" customWidth="1"/>
    <col min="3339" max="3339" width="10.85546875" style="65" customWidth="1"/>
    <col min="3340" max="3340" width="16.85546875" style="65" customWidth="1"/>
    <col min="3341" max="3341" width="10.28515625" style="65" customWidth="1"/>
    <col min="3342" max="3584" width="9.140625" style="65"/>
    <col min="3585" max="3585" width="0" style="65" hidden="1" customWidth="1"/>
    <col min="3586" max="3586" width="7.5703125" style="65" customWidth="1"/>
    <col min="3587" max="3587" width="9.140625" style="65" customWidth="1"/>
    <col min="3588" max="3588" width="18.7109375" style="65" customWidth="1"/>
    <col min="3589" max="3593" width="9.140625" style="65" customWidth="1"/>
    <col min="3594" max="3594" width="13.85546875" style="65" customWidth="1"/>
    <col min="3595" max="3595" width="10.85546875" style="65" customWidth="1"/>
    <col min="3596" max="3596" width="16.85546875" style="65" customWidth="1"/>
    <col min="3597" max="3597" width="10.28515625" style="65" customWidth="1"/>
    <col min="3598" max="3840" width="9.140625" style="65"/>
    <col min="3841" max="3841" width="0" style="65" hidden="1" customWidth="1"/>
    <col min="3842" max="3842" width="7.5703125" style="65" customWidth="1"/>
    <col min="3843" max="3843" width="9.140625" style="65" customWidth="1"/>
    <col min="3844" max="3844" width="18.7109375" style="65" customWidth="1"/>
    <col min="3845" max="3849" width="9.140625" style="65" customWidth="1"/>
    <col min="3850" max="3850" width="13.85546875" style="65" customWidth="1"/>
    <col min="3851" max="3851" width="10.85546875" style="65" customWidth="1"/>
    <col min="3852" max="3852" width="16.85546875" style="65" customWidth="1"/>
    <col min="3853" max="3853" width="10.28515625" style="65" customWidth="1"/>
    <col min="3854" max="4096" width="9.140625" style="65"/>
    <col min="4097" max="4097" width="0" style="65" hidden="1" customWidth="1"/>
    <col min="4098" max="4098" width="7.5703125" style="65" customWidth="1"/>
    <col min="4099" max="4099" width="9.140625" style="65" customWidth="1"/>
    <col min="4100" max="4100" width="18.7109375" style="65" customWidth="1"/>
    <col min="4101" max="4105" width="9.140625" style="65" customWidth="1"/>
    <col min="4106" max="4106" width="13.85546875" style="65" customWidth="1"/>
    <col min="4107" max="4107" width="10.85546875" style="65" customWidth="1"/>
    <col min="4108" max="4108" width="16.85546875" style="65" customWidth="1"/>
    <col min="4109" max="4109" width="10.28515625" style="65" customWidth="1"/>
    <col min="4110" max="4352" width="9.140625" style="65"/>
    <col min="4353" max="4353" width="0" style="65" hidden="1" customWidth="1"/>
    <col min="4354" max="4354" width="7.5703125" style="65" customWidth="1"/>
    <col min="4355" max="4355" width="9.140625" style="65" customWidth="1"/>
    <col min="4356" max="4356" width="18.7109375" style="65" customWidth="1"/>
    <col min="4357" max="4361" width="9.140625" style="65" customWidth="1"/>
    <col min="4362" max="4362" width="13.85546875" style="65" customWidth="1"/>
    <col min="4363" max="4363" width="10.85546875" style="65" customWidth="1"/>
    <col min="4364" max="4364" width="16.85546875" style="65" customWidth="1"/>
    <col min="4365" max="4365" width="10.28515625" style="65" customWidth="1"/>
    <col min="4366" max="4608" width="9.140625" style="65"/>
    <col min="4609" max="4609" width="0" style="65" hidden="1" customWidth="1"/>
    <col min="4610" max="4610" width="7.5703125" style="65" customWidth="1"/>
    <col min="4611" max="4611" width="9.140625" style="65" customWidth="1"/>
    <col min="4612" max="4612" width="18.7109375" style="65" customWidth="1"/>
    <col min="4613" max="4617" width="9.140625" style="65" customWidth="1"/>
    <col min="4618" max="4618" width="13.85546875" style="65" customWidth="1"/>
    <col min="4619" max="4619" width="10.85546875" style="65" customWidth="1"/>
    <col min="4620" max="4620" width="16.85546875" style="65" customWidth="1"/>
    <col min="4621" max="4621" width="10.28515625" style="65" customWidth="1"/>
    <col min="4622" max="4864" width="9.140625" style="65"/>
    <col min="4865" max="4865" width="0" style="65" hidden="1" customWidth="1"/>
    <col min="4866" max="4866" width="7.5703125" style="65" customWidth="1"/>
    <col min="4867" max="4867" width="9.140625" style="65" customWidth="1"/>
    <col min="4868" max="4868" width="18.7109375" style="65" customWidth="1"/>
    <col min="4869" max="4873" width="9.140625" style="65" customWidth="1"/>
    <col min="4874" max="4874" width="13.85546875" style="65" customWidth="1"/>
    <col min="4875" max="4875" width="10.85546875" style="65" customWidth="1"/>
    <col min="4876" max="4876" width="16.85546875" style="65" customWidth="1"/>
    <col min="4877" max="4877" width="10.28515625" style="65" customWidth="1"/>
    <col min="4878" max="5120" width="9.140625" style="65"/>
    <col min="5121" max="5121" width="0" style="65" hidden="1" customWidth="1"/>
    <col min="5122" max="5122" width="7.5703125" style="65" customWidth="1"/>
    <col min="5123" max="5123" width="9.140625" style="65" customWidth="1"/>
    <col min="5124" max="5124" width="18.7109375" style="65" customWidth="1"/>
    <col min="5125" max="5129" width="9.140625" style="65" customWidth="1"/>
    <col min="5130" max="5130" width="13.85546875" style="65" customWidth="1"/>
    <col min="5131" max="5131" width="10.85546875" style="65" customWidth="1"/>
    <col min="5132" max="5132" width="16.85546875" style="65" customWidth="1"/>
    <col min="5133" max="5133" width="10.28515625" style="65" customWidth="1"/>
    <col min="5134" max="5376" width="9.140625" style="65"/>
    <col min="5377" max="5377" width="0" style="65" hidden="1" customWidth="1"/>
    <col min="5378" max="5378" width="7.5703125" style="65" customWidth="1"/>
    <col min="5379" max="5379" width="9.140625" style="65" customWidth="1"/>
    <col min="5380" max="5380" width="18.7109375" style="65" customWidth="1"/>
    <col min="5381" max="5385" width="9.140625" style="65" customWidth="1"/>
    <col min="5386" max="5386" width="13.85546875" style="65" customWidth="1"/>
    <col min="5387" max="5387" width="10.85546875" style="65" customWidth="1"/>
    <col min="5388" max="5388" width="16.85546875" style="65" customWidth="1"/>
    <col min="5389" max="5389" width="10.28515625" style="65" customWidth="1"/>
    <col min="5390" max="5632" width="9.140625" style="65"/>
    <col min="5633" max="5633" width="0" style="65" hidden="1" customWidth="1"/>
    <col min="5634" max="5634" width="7.5703125" style="65" customWidth="1"/>
    <col min="5635" max="5635" width="9.140625" style="65" customWidth="1"/>
    <col min="5636" max="5636" width="18.7109375" style="65" customWidth="1"/>
    <col min="5637" max="5641" width="9.140625" style="65" customWidth="1"/>
    <col min="5642" max="5642" width="13.85546875" style="65" customWidth="1"/>
    <col min="5643" max="5643" width="10.85546875" style="65" customWidth="1"/>
    <col min="5644" max="5644" width="16.85546875" style="65" customWidth="1"/>
    <col min="5645" max="5645" width="10.28515625" style="65" customWidth="1"/>
    <col min="5646" max="5888" width="9.140625" style="65"/>
    <col min="5889" max="5889" width="0" style="65" hidden="1" customWidth="1"/>
    <col min="5890" max="5890" width="7.5703125" style="65" customWidth="1"/>
    <col min="5891" max="5891" width="9.140625" style="65" customWidth="1"/>
    <col min="5892" max="5892" width="18.7109375" style="65" customWidth="1"/>
    <col min="5893" max="5897" width="9.140625" style="65" customWidth="1"/>
    <col min="5898" max="5898" width="13.85546875" style="65" customWidth="1"/>
    <col min="5899" max="5899" width="10.85546875" style="65" customWidth="1"/>
    <col min="5900" max="5900" width="16.85546875" style="65" customWidth="1"/>
    <col min="5901" max="5901" width="10.28515625" style="65" customWidth="1"/>
    <col min="5902" max="6144" width="9.140625" style="65"/>
    <col min="6145" max="6145" width="0" style="65" hidden="1" customWidth="1"/>
    <col min="6146" max="6146" width="7.5703125" style="65" customWidth="1"/>
    <col min="6147" max="6147" width="9.140625" style="65" customWidth="1"/>
    <col min="6148" max="6148" width="18.7109375" style="65" customWidth="1"/>
    <col min="6149" max="6153" width="9.140625" style="65" customWidth="1"/>
    <col min="6154" max="6154" width="13.85546875" style="65" customWidth="1"/>
    <col min="6155" max="6155" width="10.85546875" style="65" customWidth="1"/>
    <col min="6156" max="6156" width="16.85546875" style="65" customWidth="1"/>
    <col min="6157" max="6157" width="10.28515625" style="65" customWidth="1"/>
    <col min="6158" max="6400" width="9.140625" style="65"/>
    <col min="6401" max="6401" width="0" style="65" hidden="1" customWidth="1"/>
    <col min="6402" max="6402" width="7.5703125" style="65" customWidth="1"/>
    <col min="6403" max="6403" width="9.140625" style="65" customWidth="1"/>
    <col min="6404" max="6404" width="18.7109375" style="65" customWidth="1"/>
    <col min="6405" max="6409" width="9.140625" style="65" customWidth="1"/>
    <col min="6410" max="6410" width="13.85546875" style="65" customWidth="1"/>
    <col min="6411" max="6411" width="10.85546875" style="65" customWidth="1"/>
    <col min="6412" max="6412" width="16.85546875" style="65" customWidth="1"/>
    <col min="6413" max="6413" width="10.28515625" style="65" customWidth="1"/>
    <col min="6414" max="6656" width="9.140625" style="65"/>
    <col min="6657" max="6657" width="0" style="65" hidden="1" customWidth="1"/>
    <col min="6658" max="6658" width="7.5703125" style="65" customWidth="1"/>
    <col min="6659" max="6659" width="9.140625" style="65" customWidth="1"/>
    <col min="6660" max="6660" width="18.7109375" style="65" customWidth="1"/>
    <col min="6661" max="6665" width="9.140625" style="65" customWidth="1"/>
    <col min="6666" max="6666" width="13.85546875" style="65" customWidth="1"/>
    <col min="6667" max="6667" width="10.85546875" style="65" customWidth="1"/>
    <col min="6668" max="6668" width="16.85546875" style="65" customWidth="1"/>
    <col min="6669" max="6669" width="10.28515625" style="65" customWidth="1"/>
    <col min="6670" max="6912" width="9.140625" style="65"/>
    <col min="6913" max="6913" width="0" style="65" hidden="1" customWidth="1"/>
    <col min="6914" max="6914" width="7.5703125" style="65" customWidth="1"/>
    <col min="6915" max="6915" width="9.140625" style="65" customWidth="1"/>
    <col min="6916" max="6916" width="18.7109375" style="65" customWidth="1"/>
    <col min="6917" max="6921" width="9.140625" style="65" customWidth="1"/>
    <col min="6922" max="6922" width="13.85546875" style="65" customWidth="1"/>
    <col min="6923" max="6923" width="10.85546875" style="65" customWidth="1"/>
    <col min="6924" max="6924" width="16.85546875" style="65" customWidth="1"/>
    <col min="6925" max="6925" width="10.28515625" style="65" customWidth="1"/>
    <col min="6926" max="7168" width="9.140625" style="65"/>
    <col min="7169" max="7169" width="0" style="65" hidden="1" customWidth="1"/>
    <col min="7170" max="7170" width="7.5703125" style="65" customWidth="1"/>
    <col min="7171" max="7171" width="9.140625" style="65" customWidth="1"/>
    <col min="7172" max="7172" width="18.7109375" style="65" customWidth="1"/>
    <col min="7173" max="7177" width="9.140625" style="65" customWidth="1"/>
    <col min="7178" max="7178" width="13.85546875" style="65" customWidth="1"/>
    <col min="7179" max="7179" width="10.85546875" style="65" customWidth="1"/>
    <col min="7180" max="7180" width="16.85546875" style="65" customWidth="1"/>
    <col min="7181" max="7181" width="10.28515625" style="65" customWidth="1"/>
    <col min="7182" max="7424" width="9.140625" style="65"/>
    <col min="7425" max="7425" width="0" style="65" hidden="1" customWidth="1"/>
    <col min="7426" max="7426" width="7.5703125" style="65" customWidth="1"/>
    <col min="7427" max="7427" width="9.140625" style="65" customWidth="1"/>
    <col min="7428" max="7428" width="18.7109375" style="65" customWidth="1"/>
    <col min="7429" max="7433" width="9.140625" style="65" customWidth="1"/>
    <col min="7434" max="7434" width="13.85546875" style="65" customWidth="1"/>
    <col min="7435" max="7435" width="10.85546875" style="65" customWidth="1"/>
    <col min="7436" max="7436" width="16.85546875" style="65" customWidth="1"/>
    <col min="7437" max="7437" width="10.28515625" style="65" customWidth="1"/>
    <col min="7438" max="7680" width="9.140625" style="65"/>
    <col min="7681" max="7681" width="0" style="65" hidden="1" customWidth="1"/>
    <col min="7682" max="7682" width="7.5703125" style="65" customWidth="1"/>
    <col min="7683" max="7683" width="9.140625" style="65" customWidth="1"/>
    <col min="7684" max="7684" width="18.7109375" style="65" customWidth="1"/>
    <col min="7685" max="7689" width="9.140625" style="65" customWidth="1"/>
    <col min="7690" max="7690" width="13.85546875" style="65" customWidth="1"/>
    <col min="7691" max="7691" width="10.85546875" style="65" customWidth="1"/>
    <col min="7692" max="7692" width="16.85546875" style="65" customWidth="1"/>
    <col min="7693" max="7693" width="10.28515625" style="65" customWidth="1"/>
    <col min="7694" max="7936" width="9.140625" style="65"/>
    <col min="7937" max="7937" width="0" style="65" hidden="1" customWidth="1"/>
    <col min="7938" max="7938" width="7.5703125" style="65" customWidth="1"/>
    <col min="7939" max="7939" width="9.140625" style="65" customWidth="1"/>
    <col min="7940" max="7940" width="18.7109375" style="65" customWidth="1"/>
    <col min="7941" max="7945" width="9.140625" style="65" customWidth="1"/>
    <col min="7946" max="7946" width="13.85546875" style="65" customWidth="1"/>
    <col min="7947" max="7947" width="10.85546875" style="65" customWidth="1"/>
    <col min="7948" max="7948" width="16.85546875" style="65" customWidth="1"/>
    <col min="7949" max="7949" width="10.28515625" style="65" customWidth="1"/>
    <col min="7950" max="8192" width="9.140625" style="65"/>
    <col min="8193" max="8193" width="0" style="65" hidden="1" customWidth="1"/>
    <col min="8194" max="8194" width="7.5703125" style="65" customWidth="1"/>
    <col min="8195" max="8195" width="9.140625" style="65" customWidth="1"/>
    <col min="8196" max="8196" width="18.7109375" style="65" customWidth="1"/>
    <col min="8197" max="8201" width="9.140625" style="65" customWidth="1"/>
    <col min="8202" max="8202" width="13.85546875" style="65" customWidth="1"/>
    <col min="8203" max="8203" width="10.85546875" style="65" customWidth="1"/>
    <col min="8204" max="8204" width="16.85546875" style="65" customWidth="1"/>
    <col min="8205" max="8205" width="10.28515625" style="65" customWidth="1"/>
    <col min="8206" max="8448" width="9.140625" style="65"/>
    <col min="8449" max="8449" width="0" style="65" hidden="1" customWidth="1"/>
    <col min="8450" max="8450" width="7.5703125" style="65" customWidth="1"/>
    <col min="8451" max="8451" width="9.140625" style="65" customWidth="1"/>
    <col min="8452" max="8452" width="18.7109375" style="65" customWidth="1"/>
    <col min="8453" max="8457" width="9.140625" style="65" customWidth="1"/>
    <col min="8458" max="8458" width="13.85546875" style="65" customWidth="1"/>
    <col min="8459" max="8459" width="10.85546875" style="65" customWidth="1"/>
    <col min="8460" max="8460" width="16.85546875" style="65" customWidth="1"/>
    <col min="8461" max="8461" width="10.28515625" style="65" customWidth="1"/>
    <col min="8462" max="8704" width="9.140625" style="65"/>
    <col min="8705" max="8705" width="0" style="65" hidden="1" customWidth="1"/>
    <col min="8706" max="8706" width="7.5703125" style="65" customWidth="1"/>
    <col min="8707" max="8707" width="9.140625" style="65" customWidth="1"/>
    <col min="8708" max="8708" width="18.7109375" style="65" customWidth="1"/>
    <col min="8709" max="8713" width="9.140625" style="65" customWidth="1"/>
    <col min="8714" max="8714" width="13.85546875" style="65" customWidth="1"/>
    <col min="8715" max="8715" width="10.85546875" style="65" customWidth="1"/>
    <col min="8716" max="8716" width="16.85546875" style="65" customWidth="1"/>
    <col min="8717" max="8717" width="10.28515625" style="65" customWidth="1"/>
    <col min="8718" max="8960" width="9.140625" style="65"/>
    <col min="8961" max="8961" width="0" style="65" hidden="1" customWidth="1"/>
    <col min="8962" max="8962" width="7.5703125" style="65" customWidth="1"/>
    <col min="8963" max="8963" width="9.140625" style="65" customWidth="1"/>
    <col min="8964" max="8964" width="18.7109375" style="65" customWidth="1"/>
    <col min="8965" max="8969" width="9.140625" style="65" customWidth="1"/>
    <col min="8970" max="8970" width="13.85546875" style="65" customWidth="1"/>
    <col min="8971" max="8971" width="10.85546875" style="65" customWidth="1"/>
    <col min="8972" max="8972" width="16.85546875" style="65" customWidth="1"/>
    <col min="8973" max="8973" width="10.28515625" style="65" customWidth="1"/>
    <col min="8974" max="9216" width="9.140625" style="65"/>
    <col min="9217" max="9217" width="0" style="65" hidden="1" customWidth="1"/>
    <col min="9218" max="9218" width="7.5703125" style="65" customWidth="1"/>
    <col min="9219" max="9219" width="9.140625" style="65" customWidth="1"/>
    <col min="9220" max="9220" width="18.7109375" style="65" customWidth="1"/>
    <col min="9221" max="9225" width="9.140625" style="65" customWidth="1"/>
    <col min="9226" max="9226" width="13.85546875" style="65" customWidth="1"/>
    <col min="9227" max="9227" width="10.85546875" style="65" customWidth="1"/>
    <col min="9228" max="9228" width="16.85546875" style="65" customWidth="1"/>
    <col min="9229" max="9229" width="10.28515625" style="65" customWidth="1"/>
    <col min="9230" max="9472" width="9.140625" style="65"/>
    <col min="9473" max="9473" width="0" style="65" hidden="1" customWidth="1"/>
    <col min="9474" max="9474" width="7.5703125" style="65" customWidth="1"/>
    <col min="9475" max="9475" width="9.140625" style="65" customWidth="1"/>
    <col min="9476" max="9476" width="18.7109375" style="65" customWidth="1"/>
    <col min="9477" max="9481" width="9.140625" style="65" customWidth="1"/>
    <col min="9482" max="9482" width="13.85546875" style="65" customWidth="1"/>
    <col min="9483" max="9483" width="10.85546875" style="65" customWidth="1"/>
    <col min="9484" max="9484" width="16.85546875" style="65" customWidth="1"/>
    <col min="9485" max="9485" width="10.28515625" style="65" customWidth="1"/>
    <col min="9486" max="9728" width="9.140625" style="65"/>
    <col min="9729" max="9729" width="0" style="65" hidden="1" customWidth="1"/>
    <col min="9730" max="9730" width="7.5703125" style="65" customWidth="1"/>
    <col min="9731" max="9731" width="9.140625" style="65" customWidth="1"/>
    <col min="9732" max="9732" width="18.7109375" style="65" customWidth="1"/>
    <col min="9733" max="9737" width="9.140625" style="65" customWidth="1"/>
    <col min="9738" max="9738" width="13.85546875" style="65" customWidth="1"/>
    <col min="9739" max="9739" width="10.85546875" style="65" customWidth="1"/>
    <col min="9740" max="9740" width="16.85546875" style="65" customWidth="1"/>
    <col min="9741" max="9741" width="10.28515625" style="65" customWidth="1"/>
    <col min="9742" max="9984" width="9.140625" style="65"/>
    <col min="9985" max="9985" width="0" style="65" hidden="1" customWidth="1"/>
    <col min="9986" max="9986" width="7.5703125" style="65" customWidth="1"/>
    <col min="9987" max="9987" width="9.140625" style="65" customWidth="1"/>
    <col min="9988" max="9988" width="18.7109375" style="65" customWidth="1"/>
    <col min="9989" max="9993" width="9.140625" style="65" customWidth="1"/>
    <col min="9994" max="9994" width="13.85546875" style="65" customWidth="1"/>
    <col min="9995" max="9995" width="10.85546875" style="65" customWidth="1"/>
    <col min="9996" max="9996" width="16.85546875" style="65" customWidth="1"/>
    <col min="9997" max="9997" width="10.28515625" style="65" customWidth="1"/>
    <col min="9998" max="10240" width="9.140625" style="65"/>
    <col min="10241" max="10241" width="0" style="65" hidden="1" customWidth="1"/>
    <col min="10242" max="10242" width="7.5703125" style="65" customWidth="1"/>
    <col min="10243" max="10243" width="9.140625" style="65" customWidth="1"/>
    <col min="10244" max="10244" width="18.7109375" style="65" customWidth="1"/>
    <col min="10245" max="10249" width="9.140625" style="65" customWidth="1"/>
    <col min="10250" max="10250" width="13.85546875" style="65" customWidth="1"/>
    <col min="10251" max="10251" width="10.85546875" style="65" customWidth="1"/>
    <col min="10252" max="10252" width="16.85546875" style="65" customWidth="1"/>
    <col min="10253" max="10253" width="10.28515625" style="65" customWidth="1"/>
    <col min="10254" max="10496" width="9.140625" style="65"/>
    <col min="10497" max="10497" width="0" style="65" hidden="1" customWidth="1"/>
    <col min="10498" max="10498" width="7.5703125" style="65" customWidth="1"/>
    <col min="10499" max="10499" width="9.140625" style="65" customWidth="1"/>
    <col min="10500" max="10500" width="18.7109375" style="65" customWidth="1"/>
    <col min="10501" max="10505" width="9.140625" style="65" customWidth="1"/>
    <col min="10506" max="10506" width="13.85546875" style="65" customWidth="1"/>
    <col min="10507" max="10507" width="10.85546875" style="65" customWidth="1"/>
    <col min="10508" max="10508" width="16.85546875" style="65" customWidth="1"/>
    <col min="10509" max="10509" width="10.28515625" style="65" customWidth="1"/>
    <col min="10510" max="10752" width="9.140625" style="65"/>
    <col min="10753" max="10753" width="0" style="65" hidden="1" customWidth="1"/>
    <col min="10754" max="10754" width="7.5703125" style="65" customWidth="1"/>
    <col min="10755" max="10755" width="9.140625" style="65" customWidth="1"/>
    <col min="10756" max="10756" width="18.7109375" style="65" customWidth="1"/>
    <col min="10757" max="10761" width="9.140625" style="65" customWidth="1"/>
    <col min="10762" max="10762" width="13.85546875" style="65" customWidth="1"/>
    <col min="10763" max="10763" width="10.85546875" style="65" customWidth="1"/>
    <col min="10764" max="10764" width="16.85546875" style="65" customWidth="1"/>
    <col min="10765" max="10765" width="10.28515625" style="65" customWidth="1"/>
    <col min="10766" max="11008" width="9.140625" style="65"/>
    <col min="11009" max="11009" width="0" style="65" hidden="1" customWidth="1"/>
    <col min="11010" max="11010" width="7.5703125" style="65" customWidth="1"/>
    <col min="11011" max="11011" width="9.140625" style="65" customWidth="1"/>
    <col min="11012" max="11012" width="18.7109375" style="65" customWidth="1"/>
    <col min="11013" max="11017" width="9.140625" style="65" customWidth="1"/>
    <col min="11018" max="11018" width="13.85546875" style="65" customWidth="1"/>
    <col min="11019" max="11019" width="10.85546875" style="65" customWidth="1"/>
    <col min="11020" max="11020" width="16.85546875" style="65" customWidth="1"/>
    <col min="11021" max="11021" width="10.28515625" style="65" customWidth="1"/>
    <col min="11022" max="11264" width="9.140625" style="65"/>
    <col min="11265" max="11265" width="0" style="65" hidden="1" customWidth="1"/>
    <col min="11266" max="11266" width="7.5703125" style="65" customWidth="1"/>
    <col min="11267" max="11267" width="9.140625" style="65" customWidth="1"/>
    <col min="11268" max="11268" width="18.7109375" style="65" customWidth="1"/>
    <col min="11269" max="11273" width="9.140625" style="65" customWidth="1"/>
    <col min="11274" max="11274" width="13.85546875" style="65" customWidth="1"/>
    <col min="11275" max="11275" width="10.85546875" style="65" customWidth="1"/>
    <col min="11276" max="11276" width="16.85546875" style="65" customWidth="1"/>
    <col min="11277" max="11277" width="10.28515625" style="65" customWidth="1"/>
    <col min="11278" max="11520" width="9.140625" style="65"/>
    <col min="11521" max="11521" width="0" style="65" hidden="1" customWidth="1"/>
    <col min="11522" max="11522" width="7.5703125" style="65" customWidth="1"/>
    <col min="11523" max="11523" width="9.140625" style="65" customWidth="1"/>
    <col min="11524" max="11524" width="18.7109375" style="65" customWidth="1"/>
    <col min="11525" max="11529" width="9.140625" style="65" customWidth="1"/>
    <col min="11530" max="11530" width="13.85546875" style="65" customWidth="1"/>
    <col min="11531" max="11531" width="10.85546875" style="65" customWidth="1"/>
    <col min="11532" max="11532" width="16.85546875" style="65" customWidth="1"/>
    <col min="11533" max="11533" width="10.28515625" style="65" customWidth="1"/>
    <col min="11534" max="11776" width="9.140625" style="65"/>
    <col min="11777" max="11777" width="0" style="65" hidden="1" customWidth="1"/>
    <col min="11778" max="11778" width="7.5703125" style="65" customWidth="1"/>
    <col min="11779" max="11779" width="9.140625" style="65" customWidth="1"/>
    <col min="11780" max="11780" width="18.7109375" style="65" customWidth="1"/>
    <col min="11781" max="11785" width="9.140625" style="65" customWidth="1"/>
    <col min="11786" max="11786" width="13.85546875" style="65" customWidth="1"/>
    <col min="11787" max="11787" width="10.85546875" style="65" customWidth="1"/>
    <col min="11788" max="11788" width="16.85546875" style="65" customWidth="1"/>
    <col min="11789" max="11789" width="10.28515625" style="65" customWidth="1"/>
    <col min="11790" max="12032" width="9.140625" style="65"/>
    <col min="12033" max="12033" width="0" style="65" hidden="1" customWidth="1"/>
    <col min="12034" max="12034" width="7.5703125" style="65" customWidth="1"/>
    <col min="12035" max="12035" width="9.140625" style="65" customWidth="1"/>
    <col min="12036" max="12036" width="18.7109375" style="65" customWidth="1"/>
    <col min="12037" max="12041" width="9.140625" style="65" customWidth="1"/>
    <col min="12042" max="12042" width="13.85546875" style="65" customWidth="1"/>
    <col min="12043" max="12043" width="10.85546875" style="65" customWidth="1"/>
    <col min="12044" max="12044" width="16.85546875" style="65" customWidth="1"/>
    <col min="12045" max="12045" width="10.28515625" style="65" customWidth="1"/>
    <col min="12046" max="12288" width="9.140625" style="65"/>
    <col min="12289" max="12289" width="0" style="65" hidden="1" customWidth="1"/>
    <col min="12290" max="12290" width="7.5703125" style="65" customWidth="1"/>
    <col min="12291" max="12291" width="9.140625" style="65" customWidth="1"/>
    <col min="12292" max="12292" width="18.7109375" style="65" customWidth="1"/>
    <col min="12293" max="12297" width="9.140625" style="65" customWidth="1"/>
    <col min="12298" max="12298" width="13.85546875" style="65" customWidth="1"/>
    <col min="12299" max="12299" width="10.85546875" style="65" customWidth="1"/>
    <col min="12300" max="12300" width="16.85546875" style="65" customWidth="1"/>
    <col min="12301" max="12301" width="10.28515625" style="65" customWidth="1"/>
    <col min="12302" max="12544" width="9.140625" style="65"/>
    <col min="12545" max="12545" width="0" style="65" hidden="1" customWidth="1"/>
    <col min="12546" max="12546" width="7.5703125" style="65" customWidth="1"/>
    <col min="12547" max="12547" width="9.140625" style="65" customWidth="1"/>
    <col min="12548" max="12548" width="18.7109375" style="65" customWidth="1"/>
    <col min="12549" max="12553" width="9.140625" style="65" customWidth="1"/>
    <col min="12554" max="12554" width="13.85546875" style="65" customWidth="1"/>
    <col min="12555" max="12555" width="10.85546875" style="65" customWidth="1"/>
    <col min="12556" max="12556" width="16.85546875" style="65" customWidth="1"/>
    <col min="12557" max="12557" width="10.28515625" style="65" customWidth="1"/>
    <col min="12558" max="12800" width="9.140625" style="65"/>
    <col min="12801" max="12801" width="0" style="65" hidden="1" customWidth="1"/>
    <col min="12802" max="12802" width="7.5703125" style="65" customWidth="1"/>
    <col min="12803" max="12803" width="9.140625" style="65" customWidth="1"/>
    <col min="12804" max="12804" width="18.7109375" style="65" customWidth="1"/>
    <col min="12805" max="12809" width="9.140625" style="65" customWidth="1"/>
    <col min="12810" max="12810" width="13.85546875" style="65" customWidth="1"/>
    <col min="12811" max="12811" width="10.85546875" style="65" customWidth="1"/>
    <col min="12812" max="12812" width="16.85546875" style="65" customWidth="1"/>
    <col min="12813" max="12813" width="10.28515625" style="65" customWidth="1"/>
    <col min="12814" max="13056" width="9.140625" style="65"/>
    <col min="13057" max="13057" width="0" style="65" hidden="1" customWidth="1"/>
    <col min="13058" max="13058" width="7.5703125" style="65" customWidth="1"/>
    <col min="13059" max="13059" width="9.140625" style="65" customWidth="1"/>
    <col min="13060" max="13060" width="18.7109375" style="65" customWidth="1"/>
    <col min="13061" max="13065" width="9.140625" style="65" customWidth="1"/>
    <col min="13066" max="13066" width="13.85546875" style="65" customWidth="1"/>
    <col min="13067" max="13067" width="10.85546875" style="65" customWidth="1"/>
    <col min="13068" max="13068" width="16.85546875" style="65" customWidth="1"/>
    <col min="13069" max="13069" width="10.28515625" style="65" customWidth="1"/>
    <col min="13070" max="13312" width="9.140625" style="65"/>
    <col min="13313" max="13313" width="0" style="65" hidden="1" customWidth="1"/>
    <col min="13314" max="13314" width="7.5703125" style="65" customWidth="1"/>
    <col min="13315" max="13315" width="9.140625" style="65" customWidth="1"/>
    <col min="13316" max="13316" width="18.7109375" style="65" customWidth="1"/>
    <col min="13317" max="13321" width="9.140625" style="65" customWidth="1"/>
    <col min="13322" max="13322" width="13.85546875" style="65" customWidth="1"/>
    <col min="13323" max="13323" width="10.85546875" style="65" customWidth="1"/>
    <col min="13324" max="13324" width="16.85546875" style="65" customWidth="1"/>
    <col min="13325" max="13325" width="10.28515625" style="65" customWidth="1"/>
    <col min="13326" max="13568" width="9.140625" style="65"/>
    <col min="13569" max="13569" width="0" style="65" hidden="1" customWidth="1"/>
    <col min="13570" max="13570" width="7.5703125" style="65" customWidth="1"/>
    <col min="13571" max="13571" width="9.140625" style="65" customWidth="1"/>
    <col min="13572" max="13572" width="18.7109375" style="65" customWidth="1"/>
    <col min="13573" max="13577" width="9.140625" style="65" customWidth="1"/>
    <col min="13578" max="13578" width="13.85546875" style="65" customWidth="1"/>
    <col min="13579" max="13579" width="10.85546875" style="65" customWidth="1"/>
    <col min="13580" max="13580" width="16.85546875" style="65" customWidth="1"/>
    <col min="13581" max="13581" width="10.28515625" style="65" customWidth="1"/>
    <col min="13582" max="13824" width="9.140625" style="65"/>
    <col min="13825" max="13825" width="0" style="65" hidden="1" customWidth="1"/>
    <col min="13826" max="13826" width="7.5703125" style="65" customWidth="1"/>
    <col min="13827" max="13827" width="9.140625" style="65" customWidth="1"/>
    <col min="13828" max="13828" width="18.7109375" style="65" customWidth="1"/>
    <col min="13829" max="13833" width="9.140625" style="65" customWidth="1"/>
    <col min="13834" max="13834" width="13.85546875" style="65" customWidth="1"/>
    <col min="13835" max="13835" width="10.85546875" style="65" customWidth="1"/>
    <col min="13836" max="13836" width="16.85546875" style="65" customWidth="1"/>
    <col min="13837" max="13837" width="10.28515625" style="65" customWidth="1"/>
    <col min="13838" max="14080" width="9.140625" style="65"/>
    <col min="14081" max="14081" width="0" style="65" hidden="1" customWidth="1"/>
    <col min="14082" max="14082" width="7.5703125" style="65" customWidth="1"/>
    <col min="14083" max="14083" width="9.140625" style="65" customWidth="1"/>
    <col min="14084" max="14084" width="18.7109375" style="65" customWidth="1"/>
    <col min="14085" max="14089" width="9.140625" style="65" customWidth="1"/>
    <col min="14090" max="14090" width="13.85546875" style="65" customWidth="1"/>
    <col min="14091" max="14091" width="10.85546875" style="65" customWidth="1"/>
    <col min="14092" max="14092" width="16.85546875" style="65" customWidth="1"/>
    <col min="14093" max="14093" width="10.28515625" style="65" customWidth="1"/>
    <col min="14094" max="14336" width="9.140625" style="65"/>
    <col min="14337" max="14337" width="0" style="65" hidden="1" customWidth="1"/>
    <col min="14338" max="14338" width="7.5703125" style="65" customWidth="1"/>
    <col min="14339" max="14339" width="9.140625" style="65" customWidth="1"/>
    <col min="14340" max="14340" width="18.7109375" style="65" customWidth="1"/>
    <col min="14341" max="14345" width="9.140625" style="65" customWidth="1"/>
    <col min="14346" max="14346" width="13.85546875" style="65" customWidth="1"/>
    <col min="14347" max="14347" width="10.85546875" style="65" customWidth="1"/>
    <col min="14348" max="14348" width="16.85546875" style="65" customWidth="1"/>
    <col min="14349" max="14349" width="10.28515625" style="65" customWidth="1"/>
    <col min="14350" max="14592" width="9.140625" style="65"/>
    <col min="14593" max="14593" width="0" style="65" hidden="1" customWidth="1"/>
    <col min="14594" max="14594" width="7.5703125" style="65" customWidth="1"/>
    <col min="14595" max="14595" width="9.140625" style="65" customWidth="1"/>
    <col min="14596" max="14596" width="18.7109375" style="65" customWidth="1"/>
    <col min="14597" max="14601" width="9.140625" style="65" customWidth="1"/>
    <col min="14602" max="14602" width="13.85546875" style="65" customWidth="1"/>
    <col min="14603" max="14603" width="10.85546875" style="65" customWidth="1"/>
    <col min="14604" max="14604" width="16.85546875" style="65" customWidth="1"/>
    <col min="14605" max="14605" width="10.28515625" style="65" customWidth="1"/>
    <col min="14606" max="14848" width="9.140625" style="65"/>
    <col min="14849" max="14849" width="0" style="65" hidden="1" customWidth="1"/>
    <col min="14850" max="14850" width="7.5703125" style="65" customWidth="1"/>
    <col min="14851" max="14851" width="9.140625" style="65" customWidth="1"/>
    <col min="14852" max="14852" width="18.7109375" style="65" customWidth="1"/>
    <col min="14853" max="14857" width="9.140625" style="65" customWidth="1"/>
    <col min="14858" max="14858" width="13.85546875" style="65" customWidth="1"/>
    <col min="14859" max="14859" width="10.85546875" style="65" customWidth="1"/>
    <col min="14860" max="14860" width="16.85546875" style="65" customWidth="1"/>
    <col min="14861" max="14861" width="10.28515625" style="65" customWidth="1"/>
    <col min="14862" max="15104" width="9.140625" style="65"/>
    <col min="15105" max="15105" width="0" style="65" hidden="1" customWidth="1"/>
    <col min="15106" max="15106" width="7.5703125" style="65" customWidth="1"/>
    <col min="15107" max="15107" width="9.140625" style="65" customWidth="1"/>
    <col min="15108" max="15108" width="18.7109375" style="65" customWidth="1"/>
    <col min="15109" max="15113" width="9.140625" style="65" customWidth="1"/>
    <col min="15114" max="15114" width="13.85546875" style="65" customWidth="1"/>
    <col min="15115" max="15115" width="10.85546875" style="65" customWidth="1"/>
    <col min="15116" max="15116" width="16.85546875" style="65" customWidth="1"/>
    <col min="15117" max="15117" width="10.28515625" style="65" customWidth="1"/>
    <col min="15118" max="15360" width="9.140625" style="65"/>
    <col min="15361" max="15361" width="0" style="65" hidden="1" customWidth="1"/>
    <col min="15362" max="15362" width="7.5703125" style="65" customWidth="1"/>
    <col min="15363" max="15363" width="9.140625" style="65" customWidth="1"/>
    <col min="15364" max="15364" width="18.7109375" style="65" customWidth="1"/>
    <col min="15365" max="15369" width="9.140625" style="65" customWidth="1"/>
    <col min="15370" max="15370" width="13.85546875" style="65" customWidth="1"/>
    <col min="15371" max="15371" width="10.85546875" style="65" customWidth="1"/>
    <col min="15372" max="15372" width="16.85546875" style="65" customWidth="1"/>
    <col min="15373" max="15373" width="10.28515625" style="65" customWidth="1"/>
    <col min="15374" max="15616" width="9.140625" style="65"/>
    <col min="15617" max="15617" width="0" style="65" hidden="1" customWidth="1"/>
    <col min="15618" max="15618" width="7.5703125" style="65" customWidth="1"/>
    <col min="15619" max="15619" width="9.140625" style="65" customWidth="1"/>
    <col min="15620" max="15620" width="18.7109375" style="65" customWidth="1"/>
    <col min="15621" max="15625" width="9.140625" style="65" customWidth="1"/>
    <col min="15626" max="15626" width="13.85546875" style="65" customWidth="1"/>
    <col min="15627" max="15627" width="10.85546875" style="65" customWidth="1"/>
    <col min="15628" max="15628" width="16.85546875" style="65" customWidth="1"/>
    <col min="15629" max="15629" width="10.28515625" style="65" customWidth="1"/>
    <col min="15630" max="15872" width="9.140625" style="65"/>
    <col min="15873" max="15873" width="0" style="65" hidden="1" customWidth="1"/>
    <col min="15874" max="15874" width="7.5703125" style="65" customWidth="1"/>
    <col min="15875" max="15875" width="9.140625" style="65" customWidth="1"/>
    <col min="15876" max="15876" width="18.7109375" style="65" customWidth="1"/>
    <col min="15877" max="15881" width="9.140625" style="65" customWidth="1"/>
    <col min="15882" max="15882" width="13.85546875" style="65" customWidth="1"/>
    <col min="15883" max="15883" width="10.85546875" style="65" customWidth="1"/>
    <col min="15884" max="15884" width="16.85546875" style="65" customWidth="1"/>
    <col min="15885" max="15885" width="10.28515625" style="65" customWidth="1"/>
    <col min="15886" max="16128" width="9.140625" style="65"/>
    <col min="16129" max="16129" width="0" style="65" hidden="1" customWidth="1"/>
    <col min="16130" max="16130" width="7.5703125" style="65" customWidth="1"/>
    <col min="16131" max="16131" width="9.140625" style="65" customWidth="1"/>
    <col min="16132" max="16132" width="18.7109375" style="65" customWidth="1"/>
    <col min="16133" max="16137" width="9.140625" style="65" customWidth="1"/>
    <col min="16138" max="16138" width="13.85546875" style="65" customWidth="1"/>
    <col min="16139" max="16139" width="10.85546875" style="65" customWidth="1"/>
    <col min="16140" max="16140" width="16.85546875" style="65" customWidth="1"/>
    <col min="16141" max="16141" width="10.28515625" style="65" customWidth="1"/>
    <col min="16142" max="16384" width="9.140625" style="65"/>
  </cols>
  <sheetData>
    <row r="1" spans="2:12" x14ac:dyDescent="0.2">
      <c r="B1" s="64" t="s">
        <v>942</v>
      </c>
    </row>
    <row r="2" spans="2:12" x14ac:dyDescent="0.2">
      <c r="B2" s="64" t="str">
        <f>'[1]2'!A2</f>
        <v xml:space="preserve">Registarski broj investicionog fonda: </v>
      </c>
    </row>
    <row r="3" spans="2:12" x14ac:dyDescent="0.2">
      <c r="B3" s="64" t="str">
        <f>'[1]2'!A3</f>
        <v>Naziv društva za upravljanje investicionim fondom: Društvo za upravljanje investicionim fondovima Kristal invest A.D. Banja Luka</v>
      </c>
    </row>
    <row r="4" spans="2:12" x14ac:dyDescent="0.2">
      <c r="B4" s="64" t="str">
        <f>'[1]2'!A4</f>
        <v>Matični broj društva za upravljanje investicionim fondom: 01935615</v>
      </c>
    </row>
    <row r="5" spans="2:12" x14ac:dyDescent="0.2">
      <c r="B5" s="64" t="str">
        <f>'[1]2'!A5</f>
        <v>JIB društva za upravljanje investicionim fondom: 4400819920004</v>
      </c>
    </row>
    <row r="6" spans="2:12" x14ac:dyDescent="0.2">
      <c r="B6" s="64" t="str">
        <f>'[1]2'!A6</f>
        <v>JIB zatvorenog investicionog fonda: JP-M-6</v>
      </c>
    </row>
    <row r="9" spans="2:12" x14ac:dyDescent="0.2">
      <c r="B9" s="258" t="s">
        <v>856</v>
      </c>
      <c r="C9" s="258"/>
      <c r="D9" s="258"/>
      <c r="E9" s="258"/>
      <c r="F9" s="258"/>
      <c r="G9" s="258"/>
      <c r="H9" s="258"/>
      <c r="I9" s="258"/>
      <c r="J9" s="258"/>
      <c r="K9" s="258"/>
      <c r="L9" s="258"/>
    </row>
    <row r="10" spans="2:12" x14ac:dyDescent="0.2">
      <c r="B10" s="258" t="s">
        <v>929</v>
      </c>
      <c r="C10" s="258"/>
      <c r="D10" s="258"/>
      <c r="E10" s="258"/>
      <c r="F10" s="258"/>
      <c r="G10" s="258"/>
      <c r="H10" s="258"/>
      <c r="I10" s="258"/>
      <c r="J10" s="258"/>
      <c r="K10" s="258"/>
      <c r="L10" s="258"/>
    </row>
    <row r="12" spans="2:12" x14ac:dyDescent="0.2">
      <c r="B12" s="268" t="s">
        <v>855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</row>
    <row r="14" spans="2:12" ht="40.5" customHeight="1" x14ac:dyDescent="0.2">
      <c r="B14" s="166" t="s">
        <v>845</v>
      </c>
      <c r="C14" s="269" t="s">
        <v>844</v>
      </c>
      <c r="D14" s="270"/>
      <c r="E14" s="269" t="s">
        <v>512</v>
      </c>
      <c r="F14" s="270"/>
      <c r="G14" s="269" t="s">
        <v>854</v>
      </c>
      <c r="H14" s="270"/>
      <c r="I14" s="269" t="s">
        <v>853</v>
      </c>
      <c r="J14" s="270"/>
      <c r="K14" s="269" t="s">
        <v>852</v>
      </c>
      <c r="L14" s="270"/>
    </row>
    <row r="15" spans="2:12" ht="10.5" customHeight="1" x14ac:dyDescent="0.2">
      <c r="B15" s="167">
        <v>1</v>
      </c>
      <c r="C15" s="255">
        <v>2</v>
      </c>
      <c r="D15" s="257"/>
      <c r="E15" s="255">
        <v>3</v>
      </c>
      <c r="F15" s="257"/>
      <c r="G15" s="255">
        <v>4</v>
      </c>
      <c r="H15" s="257"/>
      <c r="I15" s="255">
        <v>5</v>
      </c>
      <c r="J15" s="257"/>
      <c r="K15" s="255">
        <v>6</v>
      </c>
      <c r="L15" s="257"/>
    </row>
    <row r="16" spans="2:12" x14ac:dyDescent="0.2">
      <c r="B16" s="167" t="s">
        <v>344</v>
      </c>
      <c r="C16" s="249"/>
      <c r="D16" s="251"/>
      <c r="E16" s="273"/>
      <c r="F16" s="274"/>
      <c r="G16" s="266"/>
      <c r="H16" s="267"/>
      <c r="I16" s="266"/>
      <c r="J16" s="267"/>
      <c r="K16" s="266"/>
      <c r="L16" s="267"/>
    </row>
    <row r="17" spans="2:12" x14ac:dyDescent="0.2">
      <c r="B17" s="168"/>
      <c r="C17" s="249" t="s">
        <v>733</v>
      </c>
      <c r="D17" s="251"/>
      <c r="E17" s="273"/>
      <c r="F17" s="274"/>
      <c r="G17" s="266"/>
      <c r="H17" s="267"/>
      <c r="I17" s="266"/>
      <c r="J17" s="267"/>
      <c r="K17" s="266"/>
      <c r="L17" s="267"/>
    </row>
    <row r="18" spans="2:12" x14ac:dyDescent="0.2">
      <c r="C18" s="72"/>
      <c r="D18" s="72"/>
      <c r="E18" s="72"/>
      <c r="F18" s="72"/>
      <c r="G18" s="72"/>
      <c r="H18" s="72"/>
      <c r="I18" s="72"/>
      <c r="J18" s="72"/>
      <c r="K18" s="72"/>
      <c r="L18" s="72"/>
    </row>
    <row r="19" spans="2:12" x14ac:dyDescent="0.2">
      <c r="B19" s="268" t="s">
        <v>930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</row>
    <row r="20" spans="2:12" x14ac:dyDescent="0.2"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</row>
    <row r="21" spans="2:12" x14ac:dyDescent="0.2">
      <c r="B21" s="249" t="s">
        <v>851</v>
      </c>
      <c r="C21" s="250"/>
      <c r="D21" s="250"/>
      <c r="E21" s="250"/>
      <c r="F21" s="250"/>
      <c r="G21" s="250"/>
      <c r="H21" s="250"/>
      <c r="I21" s="250"/>
      <c r="J21" s="251"/>
    </row>
    <row r="22" spans="2:12" ht="27.75" customHeight="1" x14ac:dyDescent="0.2">
      <c r="B22" s="166" t="s">
        <v>845</v>
      </c>
      <c r="C22" s="269" t="s">
        <v>844</v>
      </c>
      <c r="D22" s="270"/>
      <c r="E22" s="269" t="s">
        <v>850</v>
      </c>
      <c r="F22" s="270"/>
      <c r="G22" s="269" t="s">
        <v>849</v>
      </c>
      <c r="H22" s="270"/>
      <c r="I22" s="269" t="s">
        <v>848</v>
      </c>
      <c r="J22" s="270"/>
    </row>
    <row r="23" spans="2:12" ht="10.5" customHeight="1" x14ac:dyDescent="0.2">
      <c r="B23" s="167">
        <v>1</v>
      </c>
      <c r="C23" s="255">
        <v>2</v>
      </c>
      <c r="D23" s="257"/>
      <c r="E23" s="255">
        <v>3</v>
      </c>
      <c r="F23" s="257"/>
      <c r="G23" s="255">
        <v>4</v>
      </c>
      <c r="H23" s="257"/>
      <c r="I23" s="255">
        <v>5</v>
      </c>
      <c r="J23" s="257"/>
    </row>
    <row r="24" spans="2:12" x14ac:dyDescent="0.2">
      <c r="B24" s="167" t="s">
        <v>344</v>
      </c>
      <c r="C24" s="249"/>
      <c r="D24" s="251"/>
      <c r="E24" s="273"/>
      <c r="F24" s="274"/>
      <c r="G24" s="249"/>
      <c r="H24" s="251"/>
      <c r="I24" s="266"/>
      <c r="J24" s="267"/>
    </row>
    <row r="25" spans="2:12" x14ac:dyDescent="0.2">
      <c r="B25" s="167"/>
      <c r="C25" s="271" t="s">
        <v>847</v>
      </c>
      <c r="D25" s="272"/>
      <c r="E25" s="273"/>
      <c r="F25" s="274"/>
      <c r="G25" s="249"/>
      <c r="H25" s="251"/>
      <c r="I25" s="266"/>
      <c r="J25" s="267"/>
    </row>
    <row r="26" spans="2:12" x14ac:dyDescent="0.2">
      <c r="B26" s="249" t="s">
        <v>846</v>
      </c>
      <c r="C26" s="250"/>
      <c r="D26" s="250"/>
      <c r="E26" s="250"/>
      <c r="F26" s="250"/>
      <c r="G26" s="250"/>
      <c r="H26" s="250"/>
      <c r="I26" s="250"/>
      <c r="J26" s="251"/>
    </row>
    <row r="27" spans="2:12" ht="24.75" customHeight="1" x14ac:dyDescent="0.2">
      <c r="B27" s="166" t="s">
        <v>845</v>
      </c>
      <c r="C27" s="269" t="s">
        <v>844</v>
      </c>
      <c r="D27" s="270"/>
      <c r="E27" s="269" t="s">
        <v>843</v>
      </c>
      <c r="F27" s="270"/>
      <c r="G27" s="269" t="s">
        <v>842</v>
      </c>
      <c r="H27" s="270"/>
      <c r="I27" s="269" t="s">
        <v>841</v>
      </c>
      <c r="J27" s="270"/>
    </row>
    <row r="28" spans="2:12" x14ac:dyDescent="0.2">
      <c r="B28" s="167" t="s">
        <v>344</v>
      </c>
      <c r="C28" s="249"/>
      <c r="D28" s="251"/>
      <c r="E28" s="266"/>
      <c r="F28" s="267"/>
      <c r="G28" s="255"/>
      <c r="H28" s="257"/>
      <c r="I28" s="266"/>
      <c r="J28" s="267"/>
    </row>
    <row r="29" spans="2:12" x14ac:dyDescent="0.2">
      <c r="B29" s="167"/>
      <c r="C29" s="271" t="s">
        <v>840</v>
      </c>
      <c r="D29" s="272"/>
      <c r="E29" s="266"/>
      <c r="F29" s="267"/>
      <c r="G29" s="255"/>
      <c r="H29" s="257"/>
      <c r="I29" s="266"/>
      <c r="J29" s="267"/>
    </row>
    <row r="30" spans="2:12" x14ac:dyDescent="0.2">
      <c r="B30" s="249" t="s">
        <v>839</v>
      </c>
      <c r="C30" s="250"/>
      <c r="D30" s="251"/>
      <c r="E30" s="266"/>
      <c r="F30" s="267"/>
      <c r="G30" s="255"/>
      <c r="H30" s="257"/>
      <c r="I30" s="266"/>
      <c r="J30" s="267"/>
    </row>
    <row r="31" spans="2:12" ht="27" customHeight="1" x14ac:dyDescent="0.2"/>
    <row r="32" spans="2:12" x14ac:dyDescent="0.2">
      <c r="B32" s="268" t="s">
        <v>931</v>
      </c>
      <c r="C32" s="268"/>
      <c r="D32" s="268"/>
      <c r="E32" s="268"/>
      <c r="F32" s="268"/>
      <c r="G32" s="268"/>
      <c r="H32" s="268"/>
      <c r="I32" s="268"/>
      <c r="J32" s="268"/>
      <c r="K32" s="268"/>
    </row>
    <row r="34" spans="2:12" ht="21" customHeight="1" x14ac:dyDescent="0.2">
      <c r="B34" s="260" t="s">
        <v>838</v>
      </c>
      <c r="C34" s="261"/>
      <c r="D34" s="261"/>
      <c r="E34" s="262"/>
      <c r="F34" s="260" t="s">
        <v>837</v>
      </c>
      <c r="G34" s="261"/>
      <c r="H34" s="262"/>
      <c r="I34" s="260" t="s">
        <v>836</v>
      </c>
      <c r="J34" s="261"/>
      <c r="K34" s="262"/>
    </row>
    <row r="35" spans="2:12" x14ac:dyDescent="0.2">
      <c r="B35" s="263"/>
      <c r="C35" s="264"/>
      <c r="D35" s="264"/>
      <c r="E35" s="265"/>
      <c r="F35" s="252"/>
      <c r="G35" s="253"/>
      <c r="H35" s="254"/>
      <c r="I35" s="249"/>
      <c r="J35" s="250"/>
      <c r="K35" s="251"/>
    </row>
    <row r="36" spans="2:12" x14ac:dyDescent="0.2">
      <c r="B36" s="249" t="s">
        <v>835</v>
      </c>
      <c r="C36" s="250"/>
      <c r="D36" s="250"/>
      <c r="E36" s="251"/>
      <c r="F36" s="252">
        <v>687114.7</v>
      </c>
      <c r="G36" s="253"/>
      <c r="H36" s="254"/>
      <c r="I36" s="255" t="s">
        <v>943</v>
      </c>
      <c r="J36" s="256"/>
      <c r="K36" s="257"/>
    </row>
    <row r="37" spans="2:12" x14ac:dyDescent="0.2">
      <c r="B37" s="132"/>
      <c r="C37" s="132"/>
      <c r="D37" s="132" t="s">
        <v>733</v>
      </c>
      <c r="E37" s="132"/>
      <c r="F37" s="132"/>
      <c r="G37" s="132"/>
      <c r="H37" s="132">
        <f>SUM(F35:F36)</f>
        <v>687114.7</v>
      </c>
      <c r="I37" s="132"/>
      <c r="J37" s="132"/>
      <c r="K37" s="132"/>
      <c r="L37" s="132"/>
    </row>
    <row r="38" spans="2:12" x14ac:dyDescent="0.2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</row>
    <row r="39" spans="2:12" ht="31.5" customHeight="1" x14ac:dyDescent="0.2">
      <c r="B39" s="132" t="s">
        <v>83</v>
      </c>
      <c r="C39" s="132"/>
      <c r="D39" s="132"/>
      <c r="E39" s="132"/>
      <c r="F39" s="258" t="s">
        <v>85</v>
      </c>
      <c r="G39" s="258"/>
      <c r="H39" s="132"/>
      <c r="I39" s="132" t="s">
        <v>84</v>
      </c>
      <c r="J39" s="224" t="s">
        <v>86</v>
      </c>
      <c r="K39" s="224"/>
      <c r="L39" s="224"/>
    </row>
    <row r="40" spans="2:12" ht="36" customHeight="1" x14ac:dyDescent="0.2">
      <c r="B40" s="132" t="s">
        <v>939</v>
      </c>
      <c r="C40" s="132"/>
      <c r="D40" s="132"/>
      <c r="E40" s="132"/>
      <c r="F40" s="259" t="s">
        <v>887</v>
      </c>
      <c r="G40" s="259"/>
      <c r="H40" s="132"/>
      <c r="I40" s="132"/>
      <c r="J40" s="231" t="s">
        <v>340</v>
      </c>
      <c r="K40" s="231"/>
      <c r="L40" s="231"/>
    </row>
    <row r="41" spans="2:12" x14ac:dyDescent="0.2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2:12" x14ac:dyDescent="0.2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2:12" x14ac:dyDescent="0.2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2:12" x14ac:dyDescent="0.2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2:12" x14ac:dyDescent="0.2">
      <c r="B45" s="132"/>
      <c r="C45" s="132"/>
      <c r="D45" s="132"/>
      <c r="E45" s="132"/>
      <c r="F45" s="169"/>
      <c r="G45" s="169"/>
      <c r="H45" s="169"/>
      <c r="I45" s="72"/>
      <c r="J45" s="72"/>
      <c r="K45" s="72"/>
    </row>
    <row r="46" spans="2:12" x14ac:dyDescent="0.2">
      <c r="C46" s="170"/>
    </row>
    <row r="48" spans="2:12" x14ac:dyDescent="0.2">
      <c r="C48" s="201"/>
      <c r="D48" s="201"/>
      <c r="E48" s="201"/>
      <c r="F48" s="201"/>
    </row>
    <row r="49" spans="3:6" x14ac:dyDescent="0.2">
      <c r="C49" s="201"/>
      <c r="D49" s="201"/>
      <c r="E49" s="201"/>
      <c r="F49" s="201"/>
    </row>
    <row r="50" spans="3:6" x14ac:dyDescent="0.2">
      <c r="C50" s="201"/>
      <c r="D50" s="201"/>
      <c r="E50" s="201"/>
      <c r="F50" s="201"/>
    </row>
    <row r="82" spans="10:12" x14ac:dyDescent="0.2">
      <c r="J82" s="171"/>
      <c r="K82" s="171"/>
    </row>
    <row r="83" spans="10:12" x14ac:dyDescent="0.2">
      <c r="J83" s="171"/>
      <c r="K83" s="171"/>
    </row>
    <row r="84" spans="10:12" x14ac:dyDescent="0.2">
      <c r="L84" s="171"/>
    </row>
    <row r="85" spans="10:12" x14ac:dyDescent="0.2">
      <c r="L85" s="171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2"/>
  <sheetViews>
    <sheetView view="pageBreakPreview" zoomScaleNormal="100" zoomScaleSheetLayoutView="100" workbookViewId="0">
      <selection activeCell="F22" sqref="F22"/>
    </sheetView>
  </sheetViews>
  <sheetFormatPr defaultColWidth="8" defaultRowHeight="12.75" customHeight="1" x14ac:dyDescent="0.2"/>
  <cols>
    <col min="1" max="1" width="12.7109375" style="46" customWidth="1"/>
    <col min="2" max="2" width="22.85546875" style="50" customWidth="1"/>
    <col min="3" max="3" width="17.42578125" style="46" customWidth="1"/>
    <col min="4" max="4" width="17.28515625" style="46" customWidth="1"/>
    <col min="5" max="5" width="18.28515625" style="46" customWidth="1"/>
    <col min="6" max="6" width="12.5703125" style="46" customWidth="1"/>
    <col min="7" max="7" width="15.140625" style="46" customWidth="1"/>
    <col min="8" max="8" width="9.140625" style="46" customWidth="1"/>
    <col min="9" max="9" width="11.42578125" style="46" customWidth="1"/>
    <col min="10" max="10" width="18.7109375" style="46" customWidth="1"/>
    <col min="11" max="256" width="9.140625" style="46" customWidth="1"/>
    <col min="257" max="16384" width="8" style="52"/>
  </cols>
  <sheetData>
    <row r="1" spans="1:10" x14ac:dyDescent="0.2">
      <c r="A1" s="46" t="str">
        <f>'[2]2'!A1</f>
        <v xml:space="preserve">Naziv investicionog fonda: </v>
      </c>
      <c r="B1" s="47"/>
      <c r="D1" s="54"/>
      <c r="E1" s="54"/>
      <c r="F1" s="54"/>
      <c r="J1" s="54"/>
    </row>
    <row r="2" spans="1:10" x14ac:dyDescent="0.2">
      <c r="A2" s="46" t="str">
        <f>'[2]2'!A2</f>
        <v xml:space="preserve">Registarski broj investicionog fonda: </v>
      </c>
      <c r="B2" s="47"/>
      <c r="D2" s="54"/>
      <c r="E2" s="54"/>
      <c r="F2" s="54"/>
      <c r="J2" s="54"/>
    </row>
    <row r="3" spans="1:10" x14ac:dyDescent="0.2">
      <c r="A3" s="46" t="str">
        <f>'[2]2'!A3</f>
        <v>Naziv društva za upravljanje investicionim fondom: Društvo za upravljanje investicionim fondovima Kristal invest A.D. Banja Luka</v>
      </c>
      <c r="B3" s="47"/>
      <c r="D3" s="54"/>
      <c r="E3" s="54"/>
      <c r="F3" s="54"/>
      <c r="J3" s="54"/>
    </row>
    <row r="4" spans="1:10" x14ac:dyDescent="0.2">
      <c r="A4" s="46" t="str">
        <f>'[2]2'!A4</f>
        <v>Matični broj društva za upravljanje investicionim fondom: 01935615</v>
      </c>
      <c r="B4" s="47"/>
      <c r="D4" s="54"/>
      <c r="E4" s="54"/>
      <c r="F4" s="54"/>
      <c r="J4" s="54"/>
    </row>
    <row r="5" spans="1:10" x14ac:dyDescent="0.2">
      <c r="A5" s="46" t="str">
        <f>'[2]2'!A5</f>
        <v>JIB društva za upravljanje investicionim fondom: 4400819920004</v>
      </c>
      <c r="B5" s="47"/>
      <c r="D5" s="54"/>
      <c r="E5" s="54"/>
      <c r="F5" s="54"/>
      <c r="J5" s="54"/>
    </row>
    <row r="6" spans="1:10" x14ac:dyDescent="0.2">
      <c r="A6" s="46" t="str">
        <f>'[2]2'!A6</f>
        <v>JIB zatvorenog investicionog fonda: JP-M-6</v>
      </c>
      <c r="B6" s="47"/>
      <c r="D6" s="54"/>
      <c r="E6" s="54"/>
      <c r="F6" s="54"/>
      <c r="J6" s="54"/>
    </row>
    <row r="7" spans="1:10" x14ac:dyDescent="0.2">
      <c r="B7" s="47"/>
      <c r="D7" s="54"/>
      <c r="E7" s="54"/>
      <c r="F7" s="54"/>
      <c r="J7" s="54"/>
    </row>
    <row r="8" spans="1:10" x14ac:dyDescent="0.2">
      <c r="B8" s="47"/>
      <c r="D8" s="54"/>
      <c r="E8" s="54"/>
      <c r="F8" s="54"/>
      <c r="J8" s="54"/>
    </row>
    <row r="9" spans="1:10" x14ac:dyDescent="0.2">
      <c r="B9" s="47"/>
      <c r="D9" s="54"/>
      <c r="E9" s="54"/>
      <c r="F9" s="54"/>
      <c r="J9" s="54"/>
    </row>
    <row r="10" spans="1:10" x14ac:dyDescent="0.2">
      <c r="A10" s="275" t="s">
        <v>834</v>
      </c>
      <c r="B10" s="275"/>
      <c r="C10" s="275"/>
      <c r="D10" s="275"/>
      <c r="E10" s="275"/>
      <c r="F10" s="275"/>
      <c r="G10" s="275"/>
      <c r="H10" s="275"/>
      <c r="I10" s="275"/>
      <c r="J10" s="275"/>
    </row>
    <row r="11" spans="1:10" x14ac:dyDescent="0.2">
      <c r="A11" s="275" t="s">
        <v>894</v>
      </c>
      <c r="B11" s="275"/>
      <c r="C11" s="275"/>
      <c r="D11" s="275"/>
      <c r="E11" s="275"/>
      <c r="F11" s="275"/>
      <c r="G11" s="275"/>
      <c r="H11" s="275"/>
      <c r="I11" s="275"/>
      <c r="J11" s="275"/>
    </row>
    <row r="12" spans="1:10" x14ac:dyDescent="0.2">
      <c r="A12" s="53"/>
      <c r="B12" s="47"/>
      <c r="C12" s="53"/>
      <c r="D12" s="55"/>
      <c r="E12" s="55"/>
      <c r="F12" s="55"/>
      <c r="G12" s="53"/>
      <c r="H12" s="53"/>
      <c r="I12" s="53"/>
      <c r="J12" s="55"/>
    </row>
    <row r="13" spans="1:10" x14ac:dyDescent="0.2">
      <c r="A13" s="53"/>
      <c r="B13" s="47"/>
      <c r="C13" s="53"/>
      <c r="D13" s="55"/>
      <c r="E13" s="55"/>
      <c r="F13" s="55"/>
      <c r="G13" s="53"/>
      <c r="H13" s="53"/>
      <c r="I13" s="53"/>
      <c r="J13" s="55"/>
    </row>
    <row r="14" spans="1:10" ht="89.25" customHeight="1" x14ac:dyDescent="0.2">
      <c r="A14" s="48" t="s">
        <v>833</v>
      </c>
      <c r="B14" s="48" t="s">
        <v>832</v>
      </c>
      <c r="C14" s="48" t="s">
        <v>724</v>
      </c>
      <c r="D14" s="56" t="s">
        <v>831</v>
      </c>
      <c r="E14" s="56" t="s">
        <v>830</v>
      </c>
      <c r="F14" s="56" t="s">
        <v>829</v>
      </c>
      <c r="G14" s="48" t="s">
        <v>828</v>
      </c>
      <c r="H14" s="48" t="s">
        <v>827</v>
      </c>
      <c r="I14" s="48" t="s">
        <v>826</v>
      </c>
      <c r="J14" s="56" t="s">
        <v>825</v>
      </c>
    </row>
    <row r="15" spans="1:10" x14ac:dyDescent="0.2">
      <c r="A15" s="49">
        <v>1</v>
      </c>
      <c r="B15" s="48">
        <v>2</v>
      </c>
      <c r="C15" s="49">
        <v>3</v>
      </c>
      <c r="D15" s="57">
        <v>4</v>
      </c>
      <c r="E15" s="57">
        <v>5</v>
      </c>
      <c r="F15" s="57">
        <v>6</v>
      </c>
      <c r="G15" s="57">
        <v>7</v>
      </c>
      <c r="H15" s="57">
        <v>8</v>
      </c>
      <c r="I15" s="57">
        <v>9</v>
      </c>
      <c r="J15" s="57">
        <v>10</v>
      </c>
    </row>
    <row r="16" spans="1:10" x14ac:dyDescent="0.2">
      <c r="A16" s="58">
        <v>45016</v>
      </c>
      <c r="B16" s="59" t="s">
        <v>824</v>
      </c>
      <c r="C16" s="60">
        <v>799379.70400000003</v>
      </c>
      <c r="D16" s="60">
        <v>799379.70400000003</v>
      </c>
      <c r="E16" s="60">
        <v>0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</row>
    <row r="17" spans="1:10" x14ac:dyDescent="0.2">
      <c r="A17" s="58">
        <v>45016</v>
      </c>
      <c r="B17" s="59" t="s">
        <v>823</v>
      </c>
      <c r="C17" s="60">
        <v>6495019.0164000001</v>
      </c>
      <c r="D17" s="60">
        <v>6501733.3710000003</v>
      </c>
      <c r="E17" s="60">
        <v>0</v>
      </c>
      <c r="F17" s="60">
        <v>0</v>
      </c>
      <c r="G17" s="60">
        <v>6714.3545999999997</v>
      </c>
      <c r="H17" s="60">
        <v>0</v>
      </c>
      <c r="I17" s="60">
        <v>0</v>
      </c>
      <c r="J17" s="60">
        <v>6714.3545999999997</v>
      </c>
    </row>
    <row r="18" spans="1:10" x14ac:dyDescent="0.2">
      <c r="A18" s="58">
        <v>45016</v>
      </c>
      <c r="B18" s="59" t="s">
        <v>822</v>
      </c>
      <c r="C18" s="60">
        <v>782063.84959999996</v>
      </c>
      <c r="D18" s="60">
        <v>796777.06240000005</v>
      </c>
      <c r="E18" s="60">
        <v>0</v>
      </c>
      <c r="F18" s="60">
        <v>0</v>
      </c>
      <c r="G18" s="60">
        <v>14713.212799999999</v>
      </c>
      <c r="H18" s="60">
        <v>0</v>
      </c>
      <c r="I18" s="60">
        <v>0</v>
      </c>
      <c r="J18" s="60">
        <v>14713.212799999999</v>
      </c>
    </row>
    <row r="19" spans="1:10" x14ac:dyDescent="0.2">
      <c r="A19" s="58">
        <v>45016</v>
      </c>
      <c r="B19" s="59" t="s">
        <v>821</v>
      </c>
      <c r="C19" s="60">
        <v>7963793.3055999996</v>
      </c>
      <c r="D19" s="60">
        <v>7365274.7488000002</v>
      </c>
      <c r="E19" s="60">
        <v>0</v>
      </c>
      <c r="F19" s="60">
        <v>0</v>
      </c>
      <c r="G19" s="60">
        <v>-598518.55680000002</v>
      </c>
      <c r="H19" s="60">
        <v>0</v>
      </c>
      <c r="I19" s="60">
        <v>0</v>
      </c>
      <c r="J19" s="60">
        <v>-598518.55680000002</v>
      </c>
    </row>
    <row r="20" spans="1:10" x14ac:dyDescent="0.2">
      <c r="A20" s="58">
        <v>45016</v>
      </c>
      <c r="B20" s="59" t="s">
        <v>820</v>
      </c>
      <c r="C20" s="60">
        <v>645337.69999999995</v>
      </c>
      <c r="D20" s="60">
        <v>645337.69999999995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0">
        <v>0</v>
      </c>
    </row>
    <row r="21" spans="1:10" x14ac:dyDescent="0.2">
      <c r="A21" s="58">
        <v>45016</v>
      </c>
      <c r="B21" s="59" t="s">
        <v>819</v>
      </c>
      <c r="C21" s="60">
        <v>278597.15039999998</v>
      </c>
      <c r="D21" s="60">
        <v>278597.15039999998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</row>
    <row r="22" spans="1:10" x14ac:dyDescent="0.2">
      <c r="A22" s="58">
        <v>45016</v>
      </c>
      <c r="B22" s="59" t="s">
        <v>818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0">
        <v>0</v>
      </c>
    </row>
    <row r="23" spans="1:10" x14ac:dyDescent="0.2">
      <c r="A23" s="58">
        <v>45016</v>
      </c>
      <c r="B23" s="59" t="s">
        <v>817</v>
      </c>
      <c r="C23" s="60">
        <v>15149883.7532</v>
      </c>
      <c r="D23" s="60">
        <v>15767749.6172</v>
      </c>
      <c r="E23" s="60">
        <v>0</v>
      </c>
      <c r="F23" s="60">
        <v>0</v>
      </c>
      <c r="G23" s="60">
        <v>617865.86399999994</v>
      </c>
      <c r="H23" s="60">
        <v>0</v>
      </c>
      <c r="I23" s="60">
        <v>0</v>
      </c>
      <c r="J23" s="60">
        <v>617865.86399999994</v>
      </c>
    </row>
    <row r="24" spans="1:10" x14ac:dyDescent="0.2">
      <c r="A24" s="58">
        <v>45016</v>
      </c>
      <c r="B24" s="59" t="s">
        <v>816</v>
      </c>
      <c r="C24" s="60">
        <v>241208.49</v>
      </c>
      <c r="D24" s="60">
        <v>291557.83500000002</v>
      </c>
      <c r="E24" s="60">
        <v>0</v>
      </c>
      <c r="F24" s="60">
        <v>0</v>
      </c>
      <c r="G24" s="60">
        <v>50349.345000000001</v>
      </c>
      <c r="H24" s="60">
        <v>0</v>
      </c>
      <c r="I24" s="60">
        <v>0</v>
      </c>
      <c r="J24" s="60">
        <v>50349.345000000001</v>
      </c>
    </row>
    <row r="25" spans="1:10" x14ac:dyDescent="0.2">
      <c r="A25" s="58">
        <v>45016</v>
      </c>
      <c r="B25" s="59" t="s">
        <v>815</v>
      </c>
      <c r="C25" s="60">
        <v>349156.01935001003</v>
      </c>
      <c r="D25" s="60">
        <v>437064.92574899999</v>
      </c>
      <c r="E25" s="60">
        <v>0</v>
      </c>
      <c r="F25" s="60">
        <v>0</v>
      </c>
      <c r="G25" s="60">
        <v>32715.145223</v>
      </c>
      <c r="H25" s="60">
        <v>55193.761175990003</v>
      </c>
      <c r="I25" s="60">
        <v>0</v>
      </c>
      <c r="J25" s="60">
        <v>87908.906398990002</v>
      </c>
    </row>
    <row r="26" spans="1:10" x14ac:dyDescent="0.2">
      <c r="A26" s="58">
        <v>45016</v>
      </c>
      <c r="B26" s="59" t="s">
        <v>814</v>
      </c>
      <c r="C26" s="60">
        <v>283140.06136679999</v>
      </c>
      <c r="D26" s="60">
        <v>407689.74729899998</v>
      </c>
      <c r="E26" s="60">
        <v>0</v>
      </c>
      <c r="F26" s="60">
        <v>0</v>
      </c>
      <c r="G26" s="60">
        <v>91246.311189</v>
      </c>
      <c r="H26" s="60">
        <v>33303.374743200002</v>
      </c>
      <c r="I26" s="60">
        <v>0</v>
      </c>
      <c r="J26" s="60">
        <v>124549.68593219999</v>
      </c>
    </row>
    <row r="27" spans="1:10" x14ac:dyDescent="0.2">
      <c r="A27" s="58">
        <v>45016</v>
      </c>
      <c r="B27" s="59" t="s">
        <v>813</v>
      </c>
      <c r="C27" s="60">
        <v>102681.075</v>
      </c>
      <c r="D27" s="60">
        <v>119403.4215</v>
      </c>
      <c r="E27" s="60">
        <v>0</v>
      </c>
      <c r="F27" s="60">
        <v>0</v>
      </c>
      <c r="G27" s="60">
        <v>16722.3465</v>
      </c>
      <c r="H27" s="60">
        <v>0</v>
      </c>
      <c r="I27" s="60">
        <v>0</v>
      </c>
      <c r="J27" s="60">
        <v>16722.3465</v>
      </c>
    </row>
    <row r="28" spans="1:10" x14ac:dyDescent="0.2">
      <c r="A28" s="58">
        <v>45016</v>
      </c>
      <c r="B28" s="59" t="s">
        <v>812</v>
      </c>
      <c r="C28" s="60">
        <v>285691.99975999998</v>
      </c>
      <c r="D28" s="60">
        <v>132921.96199360001</v>
      </c>
      <c r="E28" s="60">
        <v>0</v>
      </c>
      <c r="F28" s="60">
        <v>0</v>
      </c>
      <c r="G28" s="60">
        <v>-152770.0377664</v>
      </c>
      <c r="H28" s="60">
        <v>0</v>
      </c>
      <c r="I28" s="60">
        <v>0</v>
      </c>
      <c r="J28" s="60">
        <v>-152770.0377664</v>
      </c>
    </row>
    <row r="29" spans="1:10" x14ac:dyDescent="0.2">
      <c r="A29" s="58">
        <v>45016</v>
      </c>
      <c r="B29" s="59" t="s">
        <v>811</v>
      </c>
      <c r="C29" s="60">
        <v>755219.30662499997</v>
      </c>
      <c r="D29" s="60">
        <v>714940.94360500004</v>
      </c>
      <c r="E29" s="60">
        <v>0</v>
      </c>
      <c r="F29" s="60">
        <v>0</v>
      </c>
      <c r="G29" s="60">
        <v>-40278.363019999997</v>
      </c>
      <c r="H29" s="60">
        <v>0</v>
      </c>
      <c r="I29" s="60">
        <v>0</v>
      </c>
      <c r="J29" s="60">
        <v>-40278.363019999997</v>
      </c>
    </row>
    <row r="30" spans="1:10" x14ac:dyDescent="0.2">
      <c r="A30" s="58">
        <v>45016</v>
      </c>
      <c r="B30" s="59" t="s">
        <v>810</v>
      </c>
      <c r="C30" s="60">
        <v>408359.70153000002</v>
      </c>
      <c r="D30" s="60">
        <v>485115.27196500002</v>
      </c>
      <c r="E30" s="60">
        <v>0</v>
      </c>
      <c r="F30" s="60">
        <v>0</v>
      </c>
      <c r="G30" s="60">
        <v>76755.570435000001</v>
      </c>
      <c r="H30" s="60">
        <v>0</v>
      </c>
      <c r="I30" s="60">
        <v>0</v>
      </c>
      <c r="J30" s="60">
        <v>76755.570435000001</v>
      </c>
    </row>
    <row r="31" spans="1:10" x14ac:dyDescent="0.2">
      <c r="A31" s="58">
        <v>45016</v>
      </c>
      <c r="B31" s="59" t="s">
        <v>809</v>
      </c>
      <c r="C31" s="60">
        <v>286216.04485020001</v>
      </c>
      <c r="D31" s="60">
        <v>308883.21486840001</v>
      </c>
      <c r="E31" s="60">
        <v>0</v>
      </c>
      <c r="F31" s="60">
        <v>0</v>
      </c>
      <c r="G31" s="60">
        <v>22667.170018199999</v>
      </c>
      <c r="H31" s="60">
        <v>0</v>
      </c>
      <c r="I31" s="60">
        <v>0</v>
      </c>
      <c r="J31" s="60">
        <v>22667.170018199999</v>
      </c>
    </row>
    <row r="32" spans="1:10" x14ac:dyDescent="0.2">
      <c r="A32" s="58">
        <v>45016</v>
      </c>
      <c r="B32" s="59" t="s">
        <v>808</v>
      </c>
      <c r="C32" s="60">
        <v>789725.03740000003</v>
      </c>
      <c r="D32" s="60">
        <v>1043474.4216</v>
      </c>
      <c r="E32" s="60">
        <v>0</v>
      </c>
      <c r="F32" s="60">
        <v>0</v>
      </c>
      <c r="G32" s="60">
        <v>253749.3842</v>
      </c>
      <c r="H32" s="60">
        <v>0</v>
      </c>
      <c r="I32" s="60">
        <v>0</v>
      </c>
      <c r="J32" s="60">
        <v>253749.3842</v>
      </c>
    </row>
    <row r="33" spans="1:10" x14ac:dyDescent="0.2">
      <c r="A33" s="58">
        <v>45016</v>
      </c>
      <c r="B33" s="59" t="s">
        <v>807</v>
      </c>
      <c r="C33" s="60">
        <v>700194.57215400005</v>
      </c>
      <c r="D33" s="60">
        <v>741669.51196799998</v>
      </c>
      <c r="E33" s="60">
        <v>0</v>
      </c>
      <c r="F33" s="60">
        <v>0</v>
      </c>
      <c r="G33" s="60">
        <v>41474.939813999998</v>
      </c>
      <c r="H33" s="60">
        <v>0</v>
      </c>
      <c r="I33" s="60">
        <v>0</v>
      </c>
      <c r="J33" s="60">
        <v>41474.939813999998</v>
      </c>
    </row>
    <row r="34" spans="1:10" x14ac:dyDescent="0.2">
      <c r="A34" s="58">
        <v>45016</v>
      </c>
      <c r="B34" s="59" t="s">
        <v>895</v>
      </c>
      <c r="C34" s="60">
        <v>218138.68514606269</v>
      </c>
      <c r="D34" s="60">
        <v>225628.46046</v>
      </c>
      <c r="E34" s="60">
        <v>0</v>
      </c>
      <c r="F34" s="60">
        <v>0</v>
      </c>
      <c r="G34" s="60">
        <v>7489.7753139372999</v>
      </c>
      <c r="H34" s="60">
        <v>0</v>
      </c>
      <c r="I34" s="60">
        <v>0</v>
      </c>
      <c r="J34" s="60">
        <v>7489.7753139372999</v>
      </c>
    </row>
    <row r="35" spans="1:10" x14ac:dyDescent="0.2">
      <c r="A35" s="58">
        <v>45016</v>
      </c>
      <c r="B35" s="59" t="s">
        <v>862</v>
      </c>
      <c r="C35" s="60">
        <v>452951.37777399999</v>
      </c>
      <c r="D35" s="60">
        <v>435985.50023140002</v>
      </c>
      <c r="E35" s="60">
        <v>0</v>
      </c>
      <c r="F35" s="60">
        <v>0</v>
      </c>
      <c r="G35" s="60">
        <v>15682.931662999999</v>
      </c>
      <c r="H35" s="60">
        <v>-32648.809205599999</v>
      </c>
      <c r="I35" s="60">
        <v>0</v>
      </c>
      <c r="J35" s="60">
        <v>-16965.877542599999</v>
      </c>
    </row>
    <row r="36" spans="1:10" x14ac:dyDescent="0.2">
      <c r="A36" s="58">
        <v>45016</v>
      </c>
      <c r="B36" s="59" t="s">
        <v>806</v>
      </c>
      <c r="C36" s="60">
        <v>2816933.0532499999</v>
      </c>
      <c r="D36" s="60">
        <v>2823693.6925777998</v>
      </c>
      <c r="E36" s="60">
        <v>0</v>
      </c>
      <c r="F36" s="60">
        <v>0</v>
      </c>
      <c r="G36" s="60">
        <v>6760.6393277999996</v>
      </c>
      <c r="H36" s="60">
        <v>0</v>
      </c>
      <c r="I36" s="60">
        <v>0</v>
      </c>
      <c r="J36" s="60">
        <v>6760.6393277999996</v>
      </c>
    </row>
    <row r="37" spans="1:10" x14ac:dyDescent="0.2">
      <c r="A37" s="58">
        <v>45016</v>
      </c>
      <c r="B37" s="59" t="s">
        <v>805</v>
      </c>
      <c r="C37" s="60">
        <v>195094.04250000001</v>
      </c>
      <c r="D37" s="60">
        <v>179691.88125000001</v>
      </c>
      <c r="E37" s="60">
        <v>0</v>
      </c>
      <c r="F37" s="60">
        <v>0</v>
      </c>
      <c r="G37" s="60">
        <v>-15402.161249999999</v>
      </c>
      <c r="H37" s="60">
        <v>0</v>
      </c>
      <c r="I37" s="60">
        <v>0</v>
      </c>
      <c r="J37" s="60">
        <v>-15402.161249999999</v>
      </c>
    </row>
    <row r="38" spans="1:10" x14ac:dyDescent="0.2">
      <c r="A38" s="58">
        <v>45016</v>
      </c>
      <c r="B38" s="59" t="s">
        <v>804</v>
      </c>
      <c r="C38" s="60">
        <v>0</v>
      </c>
      <c r="D38" s="60"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</row>
    <row r="39" spans="1:10" x14ac:dyDescent="0.2">
      <c r="A39" s="58">
        <v>45016</v>
      </c>
      <c r="B39" s="59" t="s">
        <v>803</v>
      </c>
      <c r="C39" s="60">
        <v>928451.01462524</v>
      </c>
      <c r="D39" s="60">
        <v>1047637.0179648</v>
      </c>
      <c r="E39" s="60">
        <v>0</v>
      </c>
      <c r="F39" s="60">
        <v>0</v>
      </c>
      <c r="G39" s="60">
        <v>117169.92964079999</v>
      </c>
      <c r="H39" s="60">
        <v>2016.0736987600001</v>
      </c>
      <c r="I39" s="60">
        <v>0</v>
      </c>
      <c r="J39" s="60">
        <v>119186.00333956</v>
      </c>
    </row>
    <row r="40" spans="1:10" x14ac:dyDescent="0.2">
      <c r="A40" s="58">
        <v>45016</v>
      </c>
      <c r="B40" s="59" t="s">
        <v>802</v>
      </c>
      <c r="C40" s="60">
        <v>63121.234162480003</v>
      </c>
      <c r="D40" s="60">
        <v>65839.417494480003</v>
      </c>
      <c r="E40" s="60">
        <v>0</v>
      </c>
      <c r="F40" s="60">
        <v>0</v>
      </c>
      <c r="G40" s="60">
        <v>14892.24919518</v>
      </c>
      <c r="H40" s="60">
        <v>-12174.06586318</v>
      </c>
      <c r="I40" s="60">
        <v>0</v>
      </c>
      <c r="J40" s="60">
        <v>2718.1833320000001</v>
      </c>
    </row>
    <row r="41" spans="1:10" x14ac:dyDescent="0.2">
      <c r="A41" s="58">
        <v>45016</v>
      </c>
      <c r="B41" s="59" t="s">
        <v>801</v>
      </c>
      <c r="C41" s="60">
        <v>911612.36300000001</v>
      </c>
      <c r="D41" s="60">
        <v>1013975.615625</v>
      </c>
      <c r="E41" s="60">
        <v>0</v>
      </c>
      <c r="F41" s="60">
        <v>0</v>
      </c>
      <c r="G41" s="60">
        <v>102363.25262499999</v>
      </c>
      <c r="H41" s="60">
        <v>0</v>
      </c>
      <c r="I41" s="60">
        <v>0</v>
      </c>
      <c r="J41" s="60">
        <v>102363.25262499999</v>
      </c>
    </row>
    <row r="42" spans="1:10" x14ac:dyDescent="0.2">
      <c r="A42" s="58">
        <v>45016</v>
      </c>
      <c r="B42" s="59" t="s">
        <v>800</v>
      </c>
      <c r="C42" s="60">
        <v>280109.5145923082</v>
      </c>
      <c r="D42" s="60">
        <v>398371.61729820003</v>
      </c>
      <c r="E42" s="60">
        <v>0</v>
      </c>
      <c r="F42" s="60">
        <v>0</v>
      </c>
      <c r="G42" s="60">
        <v>54933.021019100001</v>
      </c>
      <c r="H42" s="60">
        <v>63329.081686791797</v>
      </c>
      <c r="I42" s="60">
        <v>0</v>
      </c>
      <c r="J42" s="60">
        <v>118262.1027058918</v>
      </c>
    </row>
    <row r="43" spans="1:10" x14ac:dyDescent="0.2">
      <c r="A43" s="58">
        <v>45016</v>
      </c>
      <c r="B43" s="59" t="s">
        <v>799</v>
      </c>
      <c r="C43" s="60">
        <v>430906.24923479999</v>
      </c>
      <c r="D43" s="60">
        <v>604384.86421200004</v>
      </c>
      <c r="E43" s="60">
        <v>0</v>
      </c>
      <c r="F43" s="60">
        <v>0</v>
      </c>
      <c r="G43" s="60">
        <v>128170.6410036</v>
      </c>
      <c r="H43" s="60">
        <v>45307.973973599997</v>
      </c>
      <c r="I43" s="60">
        <v>0</v>
      </c>
      <c r="J43" s="60">
        <v>173478.61497719999</v>
      </c>
    </row>
    <row r="44" spans="1:10" x14ac:dyDescent="0.2">
      <c r="A44" s="58">
        <v>45016</v>
      </c>
      <c r="B44" s="59" t="s">
        <v>798</v>
      </c>
      <c r="C44" s="60">
        <v>536662.67230149999</v>
      </c>
      <c r="D44" s="60">
        <v>538996.25597639999</v>
      </c>
      <c r="E44" s="60">
        <v>0</v>
      </c>
      <c r="F44" s="60">
        <v>0</v>
      </c>
      <c r="G44" s="60">
        <v>1391.1437721</v>
      </c>
      <c r="H44" s="60">
        <v>942.43990280000003</v>
      </c>
      <c r="I44" s="60">
        <v>0</v>
      </c>
      <c r="J44" s="60">
        <v>2333.5836749</v>
      </c>
    </row>
    <row r="45" spans="1:10" x14ac:dyDescent="0.2">
      <c r="A45" s="58">
        <v>45016</v>
      </c>
      <c r="B45" s="59" t="s">
        <v>797</v>
      </c>
      <c r="C45" s="60">
        <v>413152.65350123198</v>
      </c>
      <c r="D45" s="60">
        <v>623644.92005199997</v>
      </c>
      <c r="E45" s="60">
        <v>0</v>
      </c>
      <c r="F45" s="60">
        <v>0</v>
      </c>
      <c r="G45" s="60">
        <v>150993.80717399999</v>
      </c>
      <c r="H45" s="60">
        <v>59498.459376767998</v>
      </c>
      <c r="I45" s="60">
        <v>0</v>
      </c>
      <c r="J45" s="60">
        <v>210492.26655076799</v>
      </c>
    </row>
    <row r="46" spans="1:10" x14ac:dyDescent="0.2">
      <c r="A46" s="58">
        <v>45016</v>
      </c>
      <c r="B46" s="59" t="s">
        <v>796</v>
      </c>
      <c r="C46" s="60">
        <v>1197431.6811687499</v>
      </c>
      <c r="D46" s="60">
        <v>1198558.9343612499</v>
      </c>
      <c r="E46" s="60">
        <v>0</v>
      </c>
      <c r="F46" s="60">
        <v>0</v>
      </c>
      <c r="G46" s="60">
        <v>-19893.373907500001</v>
      </c>
      <c r="H46" s="60">
        <v>21020.627100000002</v>
      </c>
      <c r="I46" s="60">
        <v>0</v>
      </c>
      <c r="J46" s="60">
        <v>1127.2531925000001</v>
      </c>
    </row>
    <row r="47" spans="1:10" x14ac:dyDescent="0.2">
      <c r="A47" s="58">
        <v>45016</v>
      </c>
      <c r="B47" s="59" t="s">
        <v>795</v>
      </c>
      <c r="C47" s="60">
        <v>1609731.6962374616</v>
      </c>
      <c r="D47" s="60">
        <v>1706377.97494665</v>
      </c>
      <c r="E47" s="60">
        <v>0</v>
      </c>
      <c r="F47" s="60">
        <v>0</v>
      </c>
      <c r="G47" s="60">
        <v>60409.201075099998</v>
      </c>
      <c r="H47" s="60">
        <v>36237.077634088302</v>
      </c>
      <c r="I47" s="60">
        <v>0</v>
      </c>
      <c r="J47" s="60">
        <v>96646.278709188293</v>
      </c>
    </row>
    <row r="48" spans="1:10" x14ac:dyDescent="0.2">
      <c r="A48" s="58">
        <v>45016</v>
      </c>
      <c r="B48" s="59" t="s">
        <v>794</v>
      </c>
      <c r="C48" s="60">
        <v>198387.35293200001</v>
      </c>
      <c r="D48" s="60">
        <v>321656.58704519999</v>
      </c>
      <c r="E48" s="60">
        <v>0</v>
      </c>
      <c r="F48" s="60">
        <v>0</v>
      </c>
      <c r="G48" s="60">
        <v>61436.703494399997</v>
      </c>
      <c r="H48" s="60">
        <v>61832.530618800003</v>
      </c>
      <c r="I48" s="60">
        <v>0</v>
      </c>
      <c r="J48" s="60">
        <v>123269.2341132</v>
      </c>
    </row>
    <row r="49" spans="1:10" x14ac:dyDescent="0.2">
      <c r="A49" s="58">
        <v>45016</v>
      </c>
      <c r="B49" s="59" t="s">
        <v>793</v>
      </c>
      <c r="C49" s="60">
        <v>370281.66482170002</v>
      </c>
      <c r="D49" s="60">
        <v>324093.37937129999</v>
      </c>
      <c r="E49" s="60">
        <v>0</v>
      </c>
      <c r="F49" s="60">
        <v>0</v>
      </c>
      <c r="G49" s="60">
        <v>-90382.842640799994</v>
      </c>
      <c r="H49" s="60">
        <v>44194.557190400003</v>
      </c>
      <c r="I49" s="60">
        <v>0</v>
      </c>
      <c r="J49" s="60">
        <v>-46188.285450399999</v>
      </c>
    </row>
    <row r="50" spans="1:10" x14ac:dyDescent="0.2">
      <c r="A50" s="58">
        <v>45016</v>
      </c>
      <c r="B50" s="59" t="s">
        <v>896</v>
      </c>
      <c r="C50" s="60">
        <v>544106.98160000006</v>
      </c>
      <c r="D50" s="60">
        <v>563302.73390999995</v>
      </c>
      <c r="E50" s="60">
        <v>0</v>
      </c>
      <c r="F50" s="60">
        <v>0</v>
      </c>
      <c r="G50" s="60">
        <v>25566.286810000001</v>
      </c>
      <c r="H50" s="60">
        <v>-6370.5344999999998</v>
      </c>
      <c r="I50" s="60">
        <v>0</v>
      </c>
      <c r="J50" s="60">
        <v>19195.75231</v>
      </c>
    </row>
    <row r="51" spans="1:10" x14ac:dyDescent="0.2">
      <c r="A51" s="58"/>
      <c r="B51" s="59" t="s">
        <v>792</v>
      </c>
      <c r="C51" s="60">
        <v>47482739.024083547</v>
      </c>
      <c r="D51" s="60">
        <v>48909409.462124482</v>
      </c>
      <c r="E51" s="60">
        <v>0</v>
      </c>
      <c r="F51" s="60">
        <v>0</v>
      </c>
      <c r="G51" s="60">
        <v>1054987.8905085172</v>
      </c>
      <c r="H51" s="60">
        <v>371682.5475324181</v>
      </c>
      <c r="I51" s="60"/>
      <c r="J51" s="60">
        <v>1426670.4380409354</v>
      </c>
    </row>
    <row r="52" spans="1:10" ht="15.95" customHeight="1" x14ac:dyDescent="0.2">
      <c r="A52" s="58"/>
      <c r="B52" s="59" t="s">
        <v>791</v>
      </c>
      <c r="C52" s="60"/>
      <c r="D52" s="60"/>
      <c r="E52" s="60"/>
      <c r="F52" s="60"/>
      <c r="G52" s="60"/>
      <c r="H52" s="60"/>
      <c r="I52" s="60"/>
      <c r="J52" s="60"/>
    </row>
    <row r="53" spans="1:10" ht="15.95" customHeight="1" x14ac:dyDescent="0.2">
      <c r="A53" s="58"/>
      <c r="B53" s="59" t="s">
        <v>790</v>
      </c>
      <c r="C53" s="60"/>
      <c r="D53" s="60"/>
      <c r="E53" s="60"/>
      <c r="F53" s="60"/>
      <c r="G53" s="60"/>
      <c r="H53" s="60"/>
      <c r="I53" s="60"/>
      <c r="J53" s="60"/>
    </row>
    <row r="54" spans="1:10" ht="15.95" customHeight="1" x14ac:dyDescent="0.2">
      <c r="A54" s="58">
        <v>45016</v>
      </c>
      <c r="B54" s="59" t="s">
        <v>789</v>
      </c>
      <c r="C54" s="60">
        <v>355817.52982223028</v>
      </c>
      <c r="D54" s="60">
        <v>355817.52982223028</v>
      </c>
      <c r="E54" s="60">
        <v>3002.1969979695</v>
      </c>
      <c r="F54" s="60">
        <v>0</v>
      </c>
      <c r="G54" s="60">
        <v>0</v>
      </c>
      <c r="H54" s="60">
        <v>0</v>
      </c>
      <c r="I54" s="60">
        <v>0</v>
      </c>
      <c r="J54" s="60">
        <v>3002.1969979695</v>
      </c>
    </row>
    <row r="55" spans="1:10" ht="15.95" customHeight="1" x14ac:dyDescent="0.2">
      <c r="A55" s="58">
        <v>45016</v>
      </c>
      <c r="B55" s="59" t="s">
        <v>788</v>
      </c>
      <c r="C55" s="60">
        <v>573216.33545728296</v>
      </c>
      <c r="D55" s="60">
        <v>573216.33545728296</v>
      </c>
      <c r="E55" s="60">
        <v>3203.6444660416</v>
      </c>
      <c r="F55" s="60">
        <v>0</v>
      </c>
      <c r="G55" s="60">
        <v>0</v>
      </c>
      <c r="H55" s="60">
        <v>0</v>
      </c>
      <c r="I55" s="60">
        <v>0</v>
      </c>
      <c r="J55" s="60">
        <v>3203.6444660416</v>
      </c>
    </row>
    <row r="56" spans="1:10" ht="15.95" customHeight="1" x14ac:dyDescent="0.2">
      <c r="A56" s="58">
        <v>45016</v>
      </c>
      <c r="B56" s="59" t="s">
        <v>863</v>
      </c>
      <c r="C56" s="60">
        <v>494874.48746210837</v>
      </c>
      <c r="D56" s="60">
        <v>494874.48746210837</v>
      </c>
      <c r="E56" s="60">
        <v>-12762.2466992765</v>
      </c>
      <c r="F56" s="60">
        <v>0</v>
      </c>
      <c r="G56" s="60">
        <v>0</v>
      </c>
      <c r="H56" s="60">
        <v>0</v>
      </c>
      <c r="I56" s="60">
        <v>0</v>
      </c>
      <c r="J56" s="60">
        <v>-12762.2466992765</v>
      </c>
    </row>
    <row r="57" spans="1:10" ht="15.95" customHeight="1" x14ac:dyDescent="0.2">
      <c r="A57" s="58">
        <v>45016</v>
      </c>
      <c r="B57" s="59" t="s">
        <v>787</v>
      </c>
      <c r="C57" s="60">
        <v>112911.8803640703</v>
      </c>
      <c r="D57" s="60">
        <v>112911.8803640703</v>
      </c>
      <c r="E57" s="60">
        <v>1039.1086354377001</v>
      </c>
      <c r="F57" s="60">
        <v>0</v>
      </c>
      <c r="G57" s="60">
        <v>0</v>
      </c>
      <c r="H57" s="60">
        <v>0</v>
      </c>
      <c r="I57" s="60">
        <v>0</v>
      </c>
      <c r="J57" s="60">
        <v>1039.1086354377001</v>
      </c>
    </row>
    <row r="58" spans="1:10" ht="15.95" customHeight="1" x14ac:dyDescent="0.2">
      <c r="A58" s="58">
        <v>45016</v>
      </c>
      <c r="B58" s="59" t="s">
        <v>786</v>
      </c>
      <c r="C58" s="60">
        <v>752.7009606396</v>
      </c>
      <c r="D58" s="60">
        <v>752.7009606396</v>
      </c>
      <c r="E58" s="60">
        <v>24.7463763929</v>
      </c>
      <c r="F58" s="60">
        <v>0</v>
      </c>
      <c r="G58" s="60">
        <v>0</v>
      </c>
      <c r="H58" s="60">
        <v>0</v>
      </c>
      <c r="I58" s="60">
        <v>0</v>
      </c>
      <c r="J58" s="60">
        <v>24.7463763929</v>
      </c>
    </row>
    <row r="59" spans="1:10" ht="15.95" customHeight="1" x14ac:dyDescent="0.2">
      <c r="A59" s="58">
        <v>45016</v>
      </c>
      <c r="B59" s="59" t="s">
        <v>785</v>
      </c>
      <c r="C59" s="60">
        <v>645719.70533962839</v>
      </c>
      <c r="D59" s="60">
        <v>645719.70533962839</v>
      </c>
      <c r="E59" s="60">
        <v>25901.401344818099</v>
      </c>
      <c r="F59" s="60">
        <v>0</v>
      </c>
      <c r="G59" s="60">
        <v>0</v>
      </c>
      <c r="H59" s="60">
        <v>0</v>
      </c>
      <c r="I59" s="60">
        <v>0</v>
      </c>
      <c r="J59" s="60">
        <v>25901.401344818099</v>
      </c>
    </row>
    <row r="60" spans="1:10" ht="15.95" customHeight="1" x14ac:dyDescent="0.2">
      <c r="A60" s="58">
        <v>45016</v>
      </c>
      <c r="B60" s="59" t="s">
        <v>784</v>
      </c>
      <c r="C60" s="60">
        <v>487589.2756809374</v>
      </c>
      <c r="D60" s="60">
        <v>487589.2756809374</v>
      </c>
      <c r="E60" s="60">
        <v>-121.7560366065</v>
      </c>
      <c r="F60" s="60">
        <v>0</v>
      </c>
      <c r="G60" s="60">
        <v>0</v>
      </c>
      <c r="H60" s="60">
        <v>0</v>
      </c>
      <c r="I60" s="60">
        <v>0</v>
      </c>
      <c r="J60" s="60">
        <v>-121.7560366065</v>
      </c>
    </row>
    <row r="61" spans="1:10" ht="15.95" customHeight="1" x14ac:dyDescent="0.2">
      <c r="A61" s="58">
        <v>45016</v>
      </c>
      <c r="B61" s="59" t="s">
        <v>783</v>
      </c>
      <c r="C61" s="60">
        <v>139217.93171492041</v>
      </c>
      <c r="D61" s="60">
        <v>139217.93171492041</v>
      </c>
      <c r="E61" s="60">
        <v>-992.42842345259999</v>
      </c>
      <c r="F61" s="60">
        <v>0</v>
      </c>
      <c r="G61" s="60">
        <v>0</v>
      </c>
      <c r="H61" s="60">
        <v>0</v>
      </c>
      <c r="I61" s="60">
        <v>0</v>
      </c>
      <c r="J61" s="60">
        <v>-992.42842345259999</v>
      </c>
    </row>
    <row r="62" spans="1:10" ht="15.95" customHeight="1" x14ac:dyDescent="0.2">
      <c r="A62" s="58">
        <v>45016</v>
      </c>
      <c r="B62" s="59" t="s">
        <v>782</v>
      </c>
      <c r="C62" s="60">
        <v>701749.87057859998</v>
      </c>
      <c r="D62" s="60">
        <v>701749.87057859998</v>
      </c>
      <c r="E62" s="60">
        <v>-31474.5181548935</v>
      </c>
      <c r="F62" s="60">
        <v>0</v>
      </c>
      <c r="G62" s="60">
        <v>0</v>
      </c>
      <c r="H62" s="60">
        <v>0</v>
      </c>
      <c r="I62" s="60">
        <v>0</v>
      </c>
      <c r="J62" s="60">
        <v>-31474.5181548935</v>
      </c>
    </row>
    <row r="63" spans="1:10" ht="15.95" customHeight="1" x14ac:dyDescent="0.2">
      <c r="A63" s="58"/>
      <c r="B63" s="59" t="s">
        <v>737</v>
      </c>
      <c r="C63" s="60">
        <v>3511849.7173804175</v>
      </c>
      <c r="D63" s="60">
        <v>3511849.7173804175</v>
      </c>
      <c r="E63" s="60">
        <v>-12179.8514935693</v>
      </c>
      <c r="F63" s="60">
        <v>0</v>
      </c>
      <c r="G63" s="60">
        <v>0</v>
      </c>
      <c r="H63" s="60">
        <v>0</v>
      </c>
      <c r="I63" s="60"/>
      <c r="J63" s="60">
        <v>-12179.8514935693</v>
      </c>
    </row>
    <row r="64" spans="1:10" ht="15.95" customHeight="1" x14ac:dyDescent="0.2">
      <c r="A64" s="58"/>
      <c r="B64" s="59" t="s">
        <v>781</v>
      </c>
      <c r="C64" s="60"/>
      <c r="D64" s="60"/>
      <c r="E64" s="60"/>
      <c r="F64" s="60"/>
      <c r="G64" s="60"/>
      <c r="H64" s="60"/>
      <c r="I64" s="60"/>
      <c r="J64" s="60"/>
    </row>
    <row r="65" spans="1:10" ht="15.95" customHeight="1" x14ac:dyDescent="0.2">
      <c r="A65" s="58"/>
      <c r="B65" s="59" t="s">
        <v>780</v>
      </c>
      <c r="C65" s="60"/>
      <c r="D65" s="60"/>
      <c r="E65" s="60"/>
      <c r="F65" s="60"/>
      <c r="G65" s="60"/>
      <c r="H65" s="60"/>
      <c r="I65" s="60"/>
      <c r="J65" s="60"/>
    </row>
    <row r="66" spans="1:10" ht="15.95" customHeight="1" x14ac:dyDescent="0.2">
      <c r="A66" s="58">
        <v>45016</v>
      </c>
      <c r="B66" s="59" t="s">
        <v>897</v>
      </c>
      <c r="C66" s="60">
        <v>0</v>
      </c>
      <c r="D66" s="60">
        <v>0</v>
      </c>
      <c r="E66" s="60">
        <v>0</v>
      </c>
      <c r="F66" s="60">
        <v>0</v>
      </c>
      <c r="G66" s="60">
        <v>-60014.115475899998</v>
      </c>
      <c r="H66" s="60">
        <v>0</v>
      </c>
      <c r="I66" s="60">
        <v>0</v>
      </c>
      <c r="J66" s="60">
        <v>-60014.115475899998</v>
      </c>
    </row>
    <row r="67" spans="1:10" ht="15.95" customHeight="1" x14ac:dyDescent="0.2">
      <c r="A67" s="58"/>
      <c r="B67" s="59" t="s">
        <v>779</v>
      </c>
      <c r="C67" s="60">
        <v>0</v>
      </c>
      <c r="D67" s="60">
        <v>0</v>
      </c>
      <c r="E67" s="60">
        <v>0</v>
      </c>
      <c r="F67" s="60">
        <v>0</v>
      </c>
      <c r="G67" s="60">
        <v>-60014.115475899998</v>
      </c>
      <c r="H67" s="60">
        <v>0</v>
      </c>
      <c r="I67" s="60"/>
      <c r="J67" s="60">
        <v>-60014.115475899998</v>
      </c>
    </row>
    <row r="68" spans="1:10" ht="15.95" customHeight="1" x14ac:dyDescent="0.2">
      <c r="A68" s="58"/>
      <c r="B68" s="61" t="s">
        <v>778</v>
      </c>
      <c r="C68" s="62">
        <v>50994588.741463959</v>
      </c>
      <c r="D68" s="62">
        <v>52421259.179504894</v>
      </c>
      <c r="E68" s="62">
        <v>-12179.8514935693</v>
      </c>
      <c r="F68" s="62">
        <v>0</v>
      </c>
      <c r="G68" s="62">
        <v>994973.77503261715</v>
      </c>
      <c r="H68" s="62">
        <v>371682.5475324181</v>
      </c>
      <c r="I68" s="62">
        <v>0</v>
      </c>
      <c r="J68" s="62">
        <v>1354476.4710714661</v>
      </c>
    </row>
    <row r="69" spans="1:10" x14ac:dyDescent="0.2">
      <c r="C69" s="50"/>
      <c r="D69" s="50"/>
      <c r="E69" s="50"/>
      <c r="F69" s="50"/>
      <c r="G69" s="50"/>
      <c r="H69" s="50"/>
      <c r="I69" s="50"/>
      <c r="J69" s="50"/>
    </row>
    <row r="71" spans="1:10" ht="34.5" customHeight="1" x14ac:dyDescent="0.2">
      <c r="A71" s="50" t="s">
        <v>83</v>
      </c>
      <c r="D71" s="53" t="s">
        <v>85</v>
      </c>
      <c r="F71" s="53" t="s">
        <v>84</v>
      </c>
      <c r="H71" s="276" t="s">
        <v>86</v>
      </c>
      <c r="I71" s="276"/>
      <c r="J71" s="276"/>
    </row>
    <row r="72" spans="1:10" ht="27" customHeight="1" x14ac:dyDescent="0.2">
      <c r="A72" s="50" t="s">
        <v>898</v>
      </c>
      <c r="D72" s="51" t="s">
        <v>341</v>
      </c>
      <c r="H72" s="277" t="s">
        <v>340</v>
      </c>
      <c r="I72" s="277"/>
      <c r="J72" s="277"/>
    </row>
  </sheetData>
  <mergeCells count="4">
    <mergeCell ref="A10:J10"/>
    <mergeCell ref="A11:J11"/>
    <mergeCell ref="H71:J71"/>
    <mergeCell ref="H72:J72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topLeftCell="A61" workbookViewId="0">
      <selection activeCell="C72" sqref="C72"/>
    </sheetView>
  </sheetViews>
  <sheetFormatPr defaultRowHeight="15" x14ac:dyDescent="0.25"/>
  <cols>
    <col min="1" max="1" width="14.85546875" style="23" customWidth="1"/>
    <col min="2" max="2" width="54.140625" style="43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864</v>
      </c>
      <c r="C1" s="34"/>
      <c r="D1" s="1"/>
      <c r="E1" s="1"/>
    </row>
    <row r="2" spans="1:6" x14ac:dyDescent="0.25">
      <c r="A2" s="1" t="s">
        <v>88</v>
      </c>
      <c r="B2" s="1"/>
      <c r="C2" s="34"/>
      <c r="D2" s="1"/>
      <c r="E2" s="1"/>
    </row>
    <row r="3" spans="1:6" x14ac:dyDescent="0.25">
      <c r="A3" s="1" t="s">
        <v>89</v>
      </c>
      <c r="B3" s="1"/>
      <c r="C3" s="34"/>
      <c r="D3" s="1"/>
      <c r="E3" s="1"/>
    </row>
    <row r="4" spans="1:6" x14ac:dyDescent="0.25">
      <c r="A4" s="1" t="s">
        <v>90</v>
      </c>
      <c r="B4" s="1"/>
      <c r="C4" s="34"/>
      <c r="D4" s="1"/>
      <c r="E4" s="1"/>
    </row>
    <row r="5" spans="1:6" x14ac:dyDescent="0.25">
      <c r="A5" s="1" t="s">
        <v>91</v>
      </c>
      <c r="B5" s="1"/>
      <c r="C5" s="34"/>
      <c r="D5" s="1"/>
      <c r="E5" s="1"/>
    </row>
    <row r="6" spans="1:6" x14ac:dyDescent="0.25">
      <c r="A6" s="1" t="s">
        <v>338</v>
      </c>
      <c r="B6" s="1"/>
      <c r="C6" s="34"/>
      <c r="D6" s="1"/>
      <c r="E6" s="1"/>
    </row>
    <row r="7" spans="1:6" x14ac:dyDescent="0.25">
      <c r="A7" s="34"/>
      <c r="B7" s="1"/>
      <c r="C7" s="1"/>
      <c r="D7" s="1"/>
      <c r="E7" s="1"/>
    </row>
    <row r="8" spans="1:6" x14ac:dyDescent="0.25">
      <c r="A8" s="34"/>
      <c r="B8" s="34" t="s">
        <v>98</v>
      </c>
      <c r="C8" s="3"/>
      <c r="D8" s="1"/>
      <c r="E8" s="1"/>
    </row>
    <row r="9" spans="1:6" x14ac:dyDescent="0.25">
      <c r="A9" s="34"/>
      <c r="B9" s="34" t="s">
        <v>95</v>
      </c>
      <c r="C9" s="3"/>
      <c r="D9" s="1"/>
      <c r="E9" s="1"/>
    </row>
    <row r="10" spans="1:6" x14ac:dyDescent="0.25">
      <c r="A10" s="34"/>
      <c r="B10" s="34" t="s">
        <v>936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9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40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40" t="s">
        <v>172</v>
      </c>
      <c r="C15" s="24"/>
      <c r="D15" s="26">
        <v>201</v>
      </c>
      <c r="E15" s="21">
        <f>E16+E17+E18</f>
        <v>1345590</v>
      </c>
      <c r="F15" s="21">
        <v>402735</v>
      </c>
    </row>
    <row r="16" spans="1:6" x14ac:dyDescent="0.25">
      <c r="A16" s="25">
        <v>700</v>
      </c>
      <c r="B16" s="40" t="s">
        <v>173</v>
      </c>
      <c r="C16" s="26" t="s">
        <v>880</v>
      </c>
      <c r="D16" s="26">
        <v>202</v>
      </c>
      <c r="E16" s="21">
        <v>1286292</v>
      </c>
      <c r="F16" s="21">
        <v>327195</v>
      </c>
    </row>
    <row r="17" spans="1:6" x14ac:dyDescent="0.25">
      <c r="A17" s="25">
        <v>701</v>
      </c>
      <c r="B17" s="40" t="s">
        <v>174</v>
      </c>
      <c r="C17" s="26" t="s">
        <v>881</v>
      </c>
      <c r="D17" s="26">
        <v>203</v>
      </c>
      <c r="E17" s="21">
        <v>39169</v>
      </c>
      <c r="F17" s="21">
        <v>51940</v>
      </c>
    </row>
    <row r="18" spans="1:6" ht="30" x14ac:dyDescent="0.25">
      <c r="A18" s="25">
        <v>702</v>
      </c>
      <c r="B18" s="40" t="s">
        <v>175</v>
      </c>
      <c r="C18" s="26" t="s">
        <v>881</v>
      </c>
      <c r="D18" s="26">
        <v>204</v>
      </c>
      <c r="E18" s="41">
        <v>20129</v>
      </c>
      <c r="F18" s="21">
        <v>23600</v>
      </c>
    </row>
    <row r="19" spans="1:6" x14ac:dyDescent="0.25">
      <c r="A19" s="25">
        <v>709</v>
      </c>
      <c r="B19" s="40" t="s">
        <v>176</v>
      </c>
      <c r="C19" s="26" t="s">
        <v>882</v>
      </c>
      <c r="D19" s="26">
        <v>205</v>
      </c>
      <c r="E19" s="21"/>
      <c r="F19" s="21"/>
    </row>
    <row r="20" spans="1:6" x14ac:dyDescent="0.25">
      <c r="A20" s="25">
        <v>71</v>
      </c>
      <c r="B20" s="40" t="s">
        <v>177</v>
      </c>
      <c r="C20" s="26" t="s">
        <v>883</v>
      </c>
      <c r="D20" s="26">
        <v>206</v>
      </c>
      <c r="E20" s="21">
        <f>E21+E24</f>
        <v>466103</v>
      </c>
      <c r="F20" s="21">
        <v>22750</v>
      </c>
    </row>
    <row r="21" spans="1:6" ht="30" x14ac:dyDescent="0.25">
      <c r="A21" s="25">
        <v>710</v>
      </c>
      <c r="B21" s="40" t="s">
        <v>313</v>
      </c>
      <c r="C21" s="26" t="s">
        <v>883</v>
      </c>
      <c r="D21" s="26">
        <v>207</v>
      </c>
      <c r="E21" s="21">
        <v>466044</v>
      </c>
      <c r="F21" s="38">
        <v>18833</v>
      </c>
    </row>
    <row r="22" spans="1:6" ht="30" x14ac:dyDescent="0.25">
      <c r="A22" s="25">
        <v>711</v>
      </c>
      <c r="B22" s="40" t="s">
        <v>314</v>
      </c>
      <c r="C22" s="26"/>
      <c r="D22" s="26">
        <v>208</v>
      </c>
      <c r="E22" s="21"/>
      <c r="F22" s="21"/>
    </row>
    <row r="23" spans="1:6" ht="30" x14ac:dyDescent="0.25">
      <c r="A23" s="25">
        <v>712</v>
      </c>
      <c r="B23" s="40" t="s">
        <v>315</v>
      </c>
      <c r="C23" s="26"/>
      <c r="D23" s="26">
        <v>209</v>
      </c>
      <c r="E23" s="21"/>
      <c r="F23" s="21"/>
    </row>
    <row r="24" spans="1:6" x14ac:dyDescent="0.25">
      <c r="A24" s="25">
        <v>713</v>
      </c>
      <c r="B24" s="40" t="s">
        <v>178</v>
      </c>
      <c r="C24" s="26" t="s">
        <v>883</v>
      </c>
      <c r="D24" s="26">
        <v>210</v>
      </c>
      <c r="E24" s="21">
        <v>59</v>
      </c>
      <c r="F24" s="21">
        <v>3917</v>
      </c>
    </row>
    <row r="25" spans="1:6" x14ac:dyDescent="0.25">
      <c r="A25" s="25">
        <v>719</v>
      </c>
      <c r="B25" s="40" t="s">
        <v>179</v>
      </c>
      <c r="C25" s="26"/>
      <c r="D25" s="26">
        <v>211</v>
      </c>
      <c r="E25" s="21"/>
      <c r="F25" s="21"/>
    </row>
    <row r="26" spans="1:6" x14ac:dyDescent="0.25">
      <c r="A26" s="25">
        <v>60</v>
      </c>
      <c r="B26" s="40" t="s">
        <v>180</v>
      </c>
      <c r="C26" s="26"/>
      <c r="D26" s="26">
        <v>212</v>
      </c>
      <c r="E26" s="21">
        <f>E27+E28</f>
        <v>1004934</v>
      </c>
      <c r="F26" s="21">
        <v>1053525</v>
      </c>
    </row>
    <row r="27" spans="1:6" x14ac:dyDescent="0.25">
      <c r="A27" s="25">
        <v>600</v>
      </c>
      <c r="B27" s="40" t="s">
        <v>181</v>
      </c>
      <c r="C27" s="26" t="s">
        <v>877</v>
      </c>
      <c r="D27" s="26">
        <v>213</v>
      </c>
      <c r="E27" s="21">
        <v>996942</v>
      </c>
      <c r="F27" s="21">
        <v>1040544</v>
      </c>
    </row>
    <row r="28" spans="1:6" x14ac:dyDescent="0.25">
      <c r="A28" s="25">
        <v>601</v>
      </c>
      <c r="B28" s="40" t="s">
        <v>182</v>
      </c>
      <c r="C28" s="26" t="s">
        <v>884</v>
      </c>
      <c r="D28" s="26">
        <v>214</v>
      </c>
      <c r="E28" s="21">
        <v>7992</v>
      </c>
      <c r="F28" s="21">
        <v>12981</v>
      </c>
    </row>
    <row r="29" spans="1:6" x14ac:dyDescent="0.25">
      <c r="A29" s="25">
        <v>603</v>
      </c>
      <c r="B29" s="40" t="s">
        <v>183</v>
      </c>
      <c r="C29" s="26"/>
      <c r="D29" s="26">
        <v>215</v>
      </c>
      <c r="E29" s="21"/>
      <c r="F29" s="21"/>
    </row>
    <row r="30" spans="1:6" x14ac:dyDescent="0.25">
      <c r="A30" s="25">
        <v>605</v>
      </c>
      <c r="B30" s="40" t="s">
        <v>184</v>
      </c>
      <c r="C30" s="26"/>
      <c r="D30" s="26">
        <v>216</v>
      </c>
      <c r="E30" s="21"/>
      <c r="F30" s="21"/>
    </row>
    <row r="31" spans="1:6" x14ac:dyDescent="0.25">
      <c r="A31" s="25">
        <v>607</v>
      </c>
      <c r="B31" s="40" t="s">
        <v>185</v>
      </c>
      <c r="C31" s="26"/>
      <c r="D31" s="26">
        <v>217</v>
      </c>
      <c r="E31" s="21"/>
      <c r="F31" s="21"/>
    </row>
    <row r="32" spans="1:6" x14ac:dyDescent="0.25">
      <c r="A32" s="25" t="s">
        <v>31</v>
      </c>
      <c r="B32" s="40" t="s">
        <v>186</v>
      </c>
      <c r="C32" s="26"/>
      <c r="D32" s="26">
        <v>218</v>
      </c>
      <c r="E32" s="21"/>
      <c r="F32" s="21"/>
    </row>
    <row r="33" spans="1:6" x14ac:dyDescent="0.25">
      <c r="A33" s="25">
        <v>61</v>
      </c>
      <c r="B33" s="40" t="s">
        <v>187</v>
      </c>
      <c r="C33" s="26" t="s">
        <v>883</v>
      </c>
      <c r="D33" s="26">
        <v>219</v>
      </c>
      <c r="E33" s="21">
        <f>E34+E37</f>
        <v>89436.33</v>
      </c>
      <c r="F33" s="21">
        <v>9882</v>
      </c>
    </row>
    <row r="34" spans="1:6" ht="30" x14ac:dyDescent="0.25">
      <c r="A34" s="25">
        <v>610</v>
      </c>
      <c r="B34" s="40" t="s">
        <v>316</v>
      </c>
      <c r="C34" s="26" t="s">
        <v>883</v>
      </c>
      <c r="D34" s="26">
        <v>220</v>
      </c>
      <c r="E34" s="21">
        <v>80047.33</v>
      </c>
      <c r="F34" s="38">
        <v>2437</v>
      </c>
    </row>
    <row r="35" spans="1:6" ht="30" x14ac:dyDescent="0.25">
      <c r="A35" s="25">
        <v>611</v>
      </c>
      <c r="B35" s="40" t="s">
        <v>317</v>
      </c>
      <c r="C35" s="26"/>
      <c r="D35" s="26">
        <v>221</v>
      </c>
      <c r="E35" s="21"/>
      <c r="F35" s="21"/>
    </row>
    <row r="36" spans="1:6" ht="30" x14ac:dyDescent="0.25">
      <c r="A36" s="25">
        <v>612</v>
      </c>
      <c r="B36" s="40" t="s">
        <v>318</v>
      </c>
      <c r="C36" s="26"/>
      <c r="D36" s="26">
        <v>222</v>
      </c>
      <c r="E36" s="21"/>
      <c r="F36" s="21"/>
    </row>
    <row r="37" spans="1:6" x14ac:dyDescent="0.25">
      <c r="A37" s="25">
        <v>613</v>
      </c>
      <c r="B37" s="40" t="s">
        <v>188</v>
      </c>
      <c r="C37" s="26" t="s">
        <v>883</v>
      </c>
      <c r="D37" s="26">
        <v>223</v>
      </c>
      <c r="E37" s="21">
        <v>9389</v>
      </c>
      <c r="F37" s="21">
        <v>7445</v>
      </c>
    </row>
    <row r="38" spans="1:6" x14ac:dyDescent="0.25">
      <c r="A38" s="25">
        <v>619</v>
      </c>
      <c r="B38" s="40" t="s">
        <v>189</v>
      </c>
      <c r="C38" s="26"/>
      <c r="D38" s="26">
        <v>224</v>
      </c>
      <c r="E38" s="21"/>
      <c r="F38" s="21"/>
    </row>
    <row r="39" spans="1:6" x14ac:dyDescent="0.25">
      <c r="A39" s="25"/>
      <c r="B39" s="40" t="s">
        <v>190</v>
      </c>
      <c r="C39" s="26"/>
      <c r="D39" s="26">
        <v>225</v>
      </c>
      <c r="E39" s="21"/>
      <c r="F39" s="21"/>
    </row>
    <row r="40" spans="1:6" x14ac:dyDescent="0.25">
      <c r="A40" s="25">
        <v>739</v>
      </c>
      <c r="B40" s="40" t="s">
        <v>191</v>
      </c>
      <c r="C40" s="26"/>
      <c r="D40" s="26">
        <v>226</v>
      </c>
      <c r="E40" s="21"/>
      <c r="F40" s="21"/>
    </row>
    <row r="41" spans="1:6" x14ac:dyDescent="0.25">
      <c r="A41" s="25"/>
      <c r="B41" s="40" t="s">
        <v>192</v>
      </c>
      <c r="C41" s="26"/>
      <c r="D41" s="26">
        <v>227</v>
      </c>
      <c r="E41" s="21"/>
      <c r="F41" s="21"/>
    </row>
    <row r="42" spans="1:6" x14ac:dyDescent="0.25">
      <c r="A42" s="25">
        <v>630</v>
      </c>
      <c r="B42" s="40" t="s">
        <v>193</v>
      </c>
      <c r="C42" s="26"/>
      <c r="D42" s="26">
        <v>228</v>
      </c>
      <c r="E42" s="21"/>
      <c r="F42" s="21"/>
    </row>
    <row r="43" spans="1:6" x14ac:dyDescent="0.25">
      <c r="A43" s="25">
        <v>631</v>
      </c>
      <c r="B43" s="40" t="s">
        <v>194</v>
      </c>
      <c r="C43" s="26"/>
      <c r="D43" s="26">
        <v>229</v>
      </c>
      <c r="E43" s="21"/>
      <c r="F43" s="21"/>
    </row>
    <row r="44" spans="1:6" x14ac:dyDescent="0.25">
      <c r="A44" s="25"/>
      <c r="B44" s="40" t="s">
        <v>195</v>
      </c>
      <c r="C44" s="26"/>
      <c r="D44" s="26"/>
      <c r="E44" s="21"/>
      <c r="F44" s="21"/>
    </row>
    <row r="45" spans="1:6" x14ac:dyDescent="0.25">
      <c r="A45" s="25"/>
      <c r="B45" s="40" t="s">
        <v>196</v>
      </c>
      <c r="C45" s="26"/>
      <c r="D45" s="26">
        <v>230</v>
      </c>
      <c r="E45" s="21">
        <f>E15+E20-E26-E33</f>
        <v>717322.67</v>
      </c>
      <c r="F45" s="21"/>
    </row>
    <row r="46" spans="1:6" x14ac:dyDescent="0.25">
      <c r="A46" s="25"/>
      <c r="B46" s="40" t="s">
        <v>337</v>
      </c>
      <c r="C46" s="26"/>
      <c r="D46" s="26">
        <v>231</v>
      </c>
      <c r="E46" s="21"/>
      <c r="F46" s="21">
        <v>637922</v>
      </c>
    </row>
    <row r="47" spans="1:6" x14ac:dyDescent="0.25">
      <c r="A47" s="25"/>
      <c r="B47" s="40" t="s">
        <v>197</v>
      </c>
      <c r="C47" s="26"/>
      <c r="D47" s="26"/>
      <c r="E47" s="21"/>
      <c r="F47" s="21"/>
    </row>
    <row r="48" spans="1:6" x14ac:dyDescent="0.25">
      <c r="A48" s="25"/>
      <c r="B48" s="40" t="s">
        <v>198</v>
      </c>
      <c r="C48" s="26" t="s">
        <v>885</v>
      </c>
      <c r="D48" s="26">
        <v>232</v>
      </c>
      <c r="E48" s="21">
        <f>E49+E51</f>
        <v>15791043</v>
      </c>
      <c r="F48" s="21">
        <v>25483174</v>
      </c>
    </row>
    <row r="49" spans="1:6" ht="45" x14ac:dyDescent="0.25">
      <c r="A49" s="25" t="s">
        <v>32</v>
      </c>
      <c r="B49" s="40" t="s">
        <v>199</v>
      </c>
      <c r="C49" s="26" t="s">
        <v>885</v>
      </c>
      <c r="D49" s="26" t="s">
        <v>38</v>
      </c>
      <c r="E49" s="21">
        <v>14121170</v>
      </c>
      <c r="F49" s="21">
        <v>23592977</v>
      </c>
    </row>
    <row r="50" spans="1:6" ht="45" x14ac:dyDescent="0.25">
      <c r="A50" s="25" t="s">
        <v>33</v>
      </c>
      <c r="B50" s="40" t="s">
        <v>200</v>
      </c>
      <c r="C50" s="26"/>
      <c r="D50" s="26" t="s">
        <v>39</v>
      </c>
      <c r="E50" s="21"/>
      <c r="F50" s="21"/>
    </row>
    <row r="51" spans="1:6" x14ac:dyDescent="0.25">
      <c r="A51" s="25">
        <v>722</v>
      </c>
      <c r="B51" s="40" t="s">
        <v>201</v>
      </c>
      <c r="C51" s="26" t="s">
        <v>885</v>
      </c>
      <c r="D51" s="26">
        <v>235</v>
      </c>
      <c r="E51" s="21">
        <v>1669873</v>
      </c>
      <c r="F51" s="42">
        <v>1890197</v>
      </c>
    </row>
    <row r="52" spans="1:6" x14ac:dyDescent="0.25">
      <c r="A52" s="25">
        <v>723</v>
      </c>
      <c r="B52" s="40" t="s">
        <v>202</v>
      </c>
      <c r="C52" s="26"/>
      <c r="D52" s="26">
        <v>236</v>
      </c>
      <c r="E52" s="21"/>
      <c r="F52" s="21"/>
    </row>
    <row r="53" spans="1:6" ht="30" x14ac:dyDescent="0.25">
      <c r="A53" s="25" t="s">
        <v>34</v>
      </c>
      <c r="B53" s="40" t="s">
        <v>203</v>
      </c>
      <c r="C53" s="26"/>
      <c r="D53" s="26">
        <v>237</v>
      </c>
      <c r="E53" s="21"/>
      <c r="F53" s="21"/>
    </row>
    <row r="54" spans="1:6" x14ac:dyDescent="0.25">
      <c r="A54" s="25">
        <v>729</v>
      </c>
      <c r="B54" s="40" t="s">
        <v>204</v>
      </c>
      <c r="C54" s="26"/>
      <c r="D54" s="26">
        <v>238</v>
      </c>
      <c r="E54" s="21"/>
      <c r="F54" s="21"/>
    </row>
    <row r="55" spans="1:6" x14ac:dyDescent="0.25">
      <c r="A55" s="25"/>
      <c r="B55" s="40" t="s">
        <v>205</v>
      </c>
      <c r="C55" s="26" t="s">
        <v>885</v>
      </c>
      <c r="D55" s="26">
        <v>239</v>
      </c>
      <c r="E55" s="21">
        <f>E56+E58</f>
        <v>19095116</v>
      </c>
      <c r="F55" s="21">
        <v>22464115</v>
      </c>
    </row>
    <row r="56" spans="1:6" ht="45" x14ac:dyDescent="0.25">
      <c r="A56" s="25" t="s">
        <v>35</v>
      </c>
      <c r="B56" s="40" t="s">
        <v>206</v>
      </c>
      <c r="C56" s="26" t="s">
        <v>885</v>
      </c>
      <c r="D56" s="26" t="s">
        <v>40</v>
      </c>
      <c r="E56" s="21">
        <v>17247217</v>
      </c>
      <c r="F56" s="21">
        <v>21029638</v>
      </c>
    </row>
    <row r="57" spans="1:6" ht="45" x14ac:dyDescent="0.25">
      <c r="A57" s="25" t="s">
        <v>36</v>
      </c>
      <c r="B57" s="40" t="s">
        <v>207</v>
      </c>
      <c r="C57" s="26"/>
      <c r="D57" s="26" t="s">
        <v>41</v>
      </c>
      <c r="E57" s="21"/>
      <c r="F57" s="21"/>
    </row>
    <row r="58" spans="1:6" x14ac:dyDescent="0.25">
      <c r="A58" s="25">
        <v>622</v>
      </c>
      <c r="B58" s="40" t="s">
        <v>208</v>
      </c>
      <c r="C58" s="26" t="s">
        <v>885</v>
      </c>
      <c r="D58" s="26">
        <v>242</v>
      </c>
      <c r="E58" s="21">
        <v>1847899</v>
      </c>
      <c r="F58" s="21">
        <v>1434477</v>
      </c>
    </row>
    <row r="59" spans="1:6" x14ac:dyDescent="0.25">
      <c r="A59" s="25">
        <v>623</v>
      </c>
      <c r="B59" s="40" t="s">
        <v>209</v>
      </c>
      <c r="C59" s="26"/>
      <c r="D59" s="26">
        <v>243</v>
      </c>
      <c r="E59" s="21"/>
      <c r="F59" s="21"/>
    </row>
    <row r="60" spans="1:6" ht="30" x14ac:dyDescent="0.25">
      <c r="A60" s="25" t="s">
        <v>37</v>
      </c>
      <c r="B60" s="40" t="s">
        <v>333</v>
      </c>
      <c r="C60" s="26"/>
      <c r="D60" s="26">
        <v>244</v>
      </c>
      <c r="E60" s="21"/>
      <c r="F60" s="21"/>
    </row>
    <row r="61" spans="1:6" ht="30" x14ac:dyDescent="0.25">
      <c r="A61" s="25">
        <v>628</v>
      </c>
      <c r="B61" s="40" t="s">
        <v>334</v>
      </c>
      <c r="C61" s="26"/>
      <c r="D61" s="26">
        <v>245</v>
      </c>
      <c r="E61" s="21"/>
      <c r="F61" s="21"/>
    </row>
    <row r="62" spans="1:6" x14ac:dyDescent="0.25">
      <c r="A62" s="25">
        <v>629</v>
      </c>
      <c r="B62" s="40" t="s">
        <v>210</v>
      </c>
      <c r="C62" s="26"/>
      <c r="D62" s="26">
        <v>246</v>
      </c>
      <c r="E62" s="21"/>
      <c r="F62" s="21"/>
    </row>
    <row r="63" spans="1:6" ht="30" x14ac:dyDescent="0.25">
      <c r="A63" s="25"/>
      <c r="B63" s="40" t="s">
        <v>335</v>
      </c>
      <c r="C63" s="26"/>
      <c r="D63" s="26"/>
      <c r="E63" s="21"/>
      <c r="F63" s="21"/>
    </row>
    <row r="64" spans="1:6" x14ac:dyDescent="0.25">
      <c r="A64" s="25"/>
      <c r="B64" s="40" t="s">
        <v>211</v>
      </c>
      <c r="C64" s="26"/>
      <c r="D64" s="26">
        <v>247</v>
      </c>
      <c r="E64" s="21"/>
      <c r="F64" s="21">
        <v>3019059</v>
      </c>
    </row>
    <row r="65" spans="1:6" x14ac:dyDescent="0.25">
      <c r="A65" s="25"/>
      <c r="B65" s="40" t="s">
        <v>212</v>
      </c>
      <c r="C65" s="26"/>
      <c r="D65" s="26">
        <v>248</v>
      </c>
      <c r="E65" s="21">
        <f>E55-E48</f>
        <v>3304073</v>
      </c>
      <c r="F65" s="21"/>
    </row>
    <row r="66" spans="1:6" x14ac:dyDescent="0.25">
      <c r="A66" s="25"/>
      <c r="B66" s="40" t="s">
        <v>319</v>
      </c>
      <c r="C66" s="26"/>
      <c r="D66" s="26"/>
      <c r="E66" s="21"/>
      <c r="F66" s="21"/>
    </row>
    <row r="67" spans="1:6" x14ac:dyDescent="0.25">
      <c r="A67" s="25"/>
      <c r="B67" s="40" t="s">
        <v>213</v>
      </c>
      <c r="C67" s="26"/>
      <c r="D67" s="26">
        <v>249</v>
      </c>
      <c r="E67" s="21"/>
      <c r="F67" s="21">
        <v>2381137</v>
      </c>
    </row>
    <row r="68" spans="1:6" x14ac:dyDescent="0.25">
      <c r="A68" s="25"/>
      <c r="B68" s="40" t="s">
        <v>214</v>
      </c>
      <c r="C68" s="26"/>
      <c r="D68" s="26">
        <v>250</v>
      </c>
      <c r="E68" s="21"/>
      <c r="F68" s="21"/>
    </row>
    <row r="69" spans="1:6" x14ac:dyDescent="0.25">
      <c r="A69" s="25"/>
      <c r="B69" s="40" t="s">
        <v>215</v>
      </c>
      <c r="C69" s="26"/>
      <c r="D69" s="26">
        <v>251</v>
      </c>
      <c r="E69" s="21"/>
      <c r="F69" s="21"/>
    </row>
    <row r="70" spans="1:6" x14ac:dyDescent="0.25">
      <c r="A70" s="25">
        <v>821</v>
      </c>
      <c r="B70" s="40" t="s">
        <v>216</v>
      </c>
      <c r="C70" s="26"/>
      <c r="D70" s="26">
        <v>252</v>
      </c>
      <c r="E70" s="21"/>
      <c r="F70" s="21"/>
    </row>
    <row r="71" spans="1:6" x14ac:dyDescent="0.25">
      <c r="A71" s="25">
        <v>822</v>
      </c>
      <c r="B71" s="40" t="s">
        <v>217</v>
      </c>
      <c r="C71" s="26"/>
      <c r="D71" s="26">
        <v>253</v>
      </c>
      <c r="E71" s="21"/>
      <c r="F71" s="21"/>
    </row>
    <row r="72" spans="1:6" x14ac:dyDescent="0.25">
      <c r="A72" s="25"/>
      <c r="B72" s="40" t="s">
        <v>291</v>
      </c>
      <c r="C72" s="26" t="s">
        <v>886</v>
      </c>
      <c r="D72" s="26"/>
      <c r="E72" s="21"/>
      <c r="F72" s="21"/>
    </row>
    <row r="73" spans="1:6" x14ac:dyDescent="0.25">
      <c r="A73" s="25"/>
      <c r="B73" s="40" t="s">
        <v>218</v>
      </c>
      <c r="D73" s="26">
        <v>254</v>
      </c>
      <c r="E73" s="21"/>
      <c r="F73" s="21">
        <v>2381137</v>
      </c>
    </row>
    <row r="74" spans="1:6" x14ac:dyDescent="0.25">
      <c r="A74" s="25"/>
      <c r="B74" s="40" t="s">
        <v>219</v>
      </c>
      <c r="C74" s="26"/>
      <c r="D74" s="26">
        <v>255</v>
      </c>
      <c r="E74" s="21">
        <f>E65-E45</f>
        <v>2586750.33</v>
      </c>
      <c r="F74" s="21"/>
    </row>
    <row r="75" spans="1:6" x14ac:dyDescent="0.25">
      <c r="A75" s="25"/>
      <c r="B75" s="40"/>
      <c r="C75" s="26"/>
      <c r="D75" s="26"/>
      <c r="E75" s="21"/>
      <c r="F75" s="21"/>
    </row>
    <row r="76" spans="1:6" x14ac:dyDescent="0.25">
      <c r="A76" s="25"/>
      <c r="B76" s="40" t="s">
        <v>292</v>
      </c>
      <c r="C76" s="26"/>
      <c r="D76" s="26"/>
      <c r="E76" s="21"/>
      <c r="F76" s="21"/>
    </row>
    <row r="77" spans="1:6" x14ac:dyDescent="0.25">
      <c r="A77" s="25"/>
      <c r="B77" s="40" t="s">
        <v>220</v>
      </c>
      <c r="C77" s="26"/>
      <c r="D77" s="26">
        <v>256</v>
      </c>
      <c r="E77" s="21">
        <f>E78</f>
        <v>-41887</v>
      </c>
      <c r="F77" s="21">
        <v>-29265</v>
      </c>
    </row>
    <row r="78" spans="1:6" ht="30" x14ac:dyDescent="0.25">
      <c r="A78" s="25"/>
      <c r="B78" s="40" t="s">
        <v>221</v>
      </c>
      <c r="C78" s="26"/>
      <c r="D78" s="26">
        <v>257</v>
      </c>
      <c r="E78" s="21">
        <f>E79</f>
        <v>-41887</v>
      </c>
      <c r="F78" s="21">
        <v>-29265</v>
      </c>
    </row>
    <row r="79" spans="1:6" ht="42" customHeight="1" x14ac:dyDescent="0.25">
      <c r="A79" s="28" t="s">
        <v>236</v>
      </c>
      <c r="B79" s="40" t="s">
        <v>222</v>
      </c>
      <c r="C79" s="26"/>
      <c r="D79" s="26" t="s">
        <v>42</v>
      </c>
      <c r="E79" s="21">
        <v>-41887</v>
      </c>
      <c r="F79" s="21">
        <v>-29265</v>
      </c>
    </row>
    <row r="80" spans="1:6" ht="48" customHeight="1" x14ac:dyDescent="0.25">
      <c r="A80" s="28" t="s">
        <v>237</v>
      </c>
      <c r="B80" s="40" t="s">
        <v>223</v>
      </c>
      <c r="C80" s="26"/>
      <c r="D80" s="26">
        <v>259</v>
      </c>
      <c r="E80" s="21"/>
      <c r="F80" s="21"/>
    </row>
    <row r="81" spans="1:6" ht="44.25" customHeight="1" x14ac:dyDescent="0.25">
      <c r="A81" s="28" t="s">
        <v>238</v>
      </c>
      <c r="B81" s="40" t="s">
        <v>224</v>
      </c>
      <c r="C81" s="26"/>
      <c r="D81" s="26">
        <v>260</v>
      </c>
      <c r="E81" s="21"/>
      <c r="F81" s="21"/>
    </row>
    <row r="82" spans="1:6" x14ac:dyDescent="0.25">
      <c r="A82" s="28" t="s">
        <v>239</v>
      </c>
      <c r="B82" s="40" t="s">
        <v>225</v>
      </c>
      <c r="C82" s="26"/>
      <c r="D82" s="26">
        <v>261</v>
      </c>
      <c r="E82" s="21"/>
      <c r="F82" s="21"/>
    </row>
    <row r="83" spans="1:6" ht="30" x14ac:dyDescent="0.25">
      <c r="A83" s="25"/>
      <c r="B83" s="40" t="s">
        <v>226</v>
      </c>
      <c r="C83" s="26"/>
      <c r="D83" s="26">
        <v>262</v>
      </c>
      <c r="E83" s="21"/>
      <c r="F83" s="21"/>
    </row>
    <row r="84" spans="1:6" ht="30" x14ac:dyDescent="0.25">
      <c r="A84" s="28" t="s">
        <v>236</v>
      </c>
      <c r="B84" s="40" t="s">
        <v>227</v>
      </c>
      <c r="C84" s="26"/>
      <c r="D84" s="26" t="s">
        <v>43</v>
      </c>
      <c r="E84" s="21"/>
      <c r="F84" s="21"/>
    </row>
    <row r="85" spans="1:6" ht="30" x14ac:dyDescent="0.25">
      <c r="A85" s="28" t="s">
        <v>238</v>
      </c>
      <c r="B85" s="40" t="s">
        <v>228</v>
      </c>
      <c r="C85" s="26"/>
      <c r="D85" s="26">
        <v>264</v>
      </c>
      <c r="E85" s="21"/>
      <c r="F85" s="21"/>
    </row>
    <row r="86" spans="1:6" x14ac:dyDescent="0.25">
      <c r="A86" s="25" t="s">
        <v>239</v>
      </c>
      <c r="B86" s="40" t="s">
        <v>229</v>
      </c>
      <c r="C86" s="26"/>
      <c r="D86" s="26">
        <v>265</v>
      </c>
      <c r="E86" s="21"/>
      <c r="F86" s="21"/>
    </row>
    <row r="87" spans="1:6" ht="30" x14ac:dyDescent="0.25">
      <c r="A87" s="25"/>
      <c r="B87" s="40" t="s">
        <v>230</v>
      </c>
      <c r="C87" s="26"/>
      <c r="D87" s="26"/>
      <c r="E87" s="21"/>
      <c r="F87" s="21"/>
    </row>
    <row r="88" spans="1:6" x14ac:dyDescent="0.25">
      <c r="A88" s="25"/>
      <c r="B88" s="40" t="s">
        <v>231</v>
      </c>
      <c r="C88" s="26" t="s">
        <v>886</v>
      </c>
      <c r="D88" s="26">
        <v>266</v>
      </c>
      <c r="E88" s="21"/>
      <c r="F88" s="21">
        <f>F73+F77</f>
        <v>2351872</v>
      </c>
    </row>
    <row r="89" spans="1:6" x14ac:dyDescent="0.25">
      <c r="A89" s="25"/>
      <c r="B89" s="40" t="s">
        <v>232</v>
      </c>
      <c r="C89" s="26"/>
      <c r="D89" s="26">
        <v>267</v>
      </c>
      <c r="E89" s="21">
        <f>E74-E77</f>
        <v>2628637.33</v>
      </c>
      <c r="F89" s="21"/>
    </row>
    <row r="90" spans="1:6" x14ac:dyDescent="0.25">
      <c r="A90" s="25"/>
      <c r="B90" s="40" t="s">
        <v>233</v>
      </c>
      <c r="C90" s="26"/>
      <c r="D90" s="26"/>
      <c r="E90" s="21"/>
      <c r="F90" s="21"/>
    </row>
    <row r="91" spans="1:6" x14ac:dyDescent="0.25">
      <c r="A91" s="25"/>
      <c r="B91" s="40" t="s">
        <v>234</v>
      </c>
      <c r="C91" s="26" t="s">
        <v>886</v>
      </c>
      <c r="D91" s="26">
        <v>268</v>
      </c>
      <c r="E91" s="32">
        <v>-0.6918256505591418</v>
      </c>
      <c r="F91" s="32">
        <v>0.58350000000000002</v>
      </c>
    </row>
    <row r="92" spans="1:6" x14ac:dyDescent="0.25">
      <c r="A92" s="25"/>
      <c r="B92" s="40" t="s">
        <v>235</v>
      </c>
      <c r="C92" s="24"/>
      <c r="D92" s="24">
        <v>269</v>
      </c>
      <c r="E92" s="32">
        <v>-0.6918256505591418</v>
      </c>
      <c r="F92" s="32">
        <v>0.58347474296186896</v>
      </c>
    </row>
    <row r="95" spans="1:6" ht="27.75" customHeight="1" x14ac:dyDescent="0.25">
      <c r="A95" s="4" t="s">
        <v>83</v>
      </c>
      <c r="B95" s="194" t="s">
        <v>85</v>
      </c>
      <c r="C95" s="194"/>
      <c r="D95" s="4" t="s">
        <v>84</v>
      </c>
      <c r="E95" s="191" t="s">
        <v>86</v>
      </c>
      <c r="F95" s="191"/>
    </row>
    <row r="96" spans="1:6" x14ac:dyDescent="0.25">
      <c r="A96" s="4" t="s">
        <v>939</v>
      </c>
      <c r="B96" s="192" t="s">
        <v>887</v>
      </c>
      <c r="C96" s="192"/>
      <c r="D96" s="4"/>
      <c r="E96" s="193" t="s">
        <v>340</v>
      </c>
      <c r="F96" s="193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workbookViewId="0">
      <selection activeCell="D22" sqref="D22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16384" width="9.140625" style="23"/>
  </cols>
  <sheetData>
    <row r="1" spans="1:5" ht="39" x14ac:dyDescent="0.25">
      <c r="A1" s="31" t="s">
        <v>87</v>
      </c>
      <c r="B1" s="30" t="s">
        <v>864</v>
      </c>
      <c r="C1" s="1"/>
      <c r="D1" s="34"/>
      <c r="E1" s="1"/>
    </row>
    <row r="2" spans="1:5" x14ac:dyDescent="0.25">
      <c r="A2" s="1" t="s">
        <v>88</v>
      </c>
      <c r="B2" s="5"/>
      <c r="C2" s="1"/>
      <c r="D2" s="34"/>
      <c r="E2" s="1"/>
    </row>
    <row r="3" spans="1:5" x14ac:dyDescent="0.25">
      <c r="A3" s="1" t="s">
        <v>89</v>
      </c>
      <c r="B3" s="5"/>
      <c r="C3" s="1"/>
      <c r="D3" s="34"/>
      <c r="E3" s="1"/>
    </row>
    <row r="4" spans="1:5" x14ac:dyDescent="0.25">
      <c r="A4" s="1" t="s">
        <v>90</v>
      </c>
      <c r="B4" s="5"/>
      <c r="C4" s="1"/>
      <c r="D4" s="34"/>
      <c r="E4" s="1"/>
    </row>
    <row r="5" spans="1:5" x14ac:dyDescent="0.25">
      <c r="A5" s="1" t="s">
        <v>91</v>
      </c>
      <c r="B5" s="5"/>
      <c r="C5" s="1"/>
      <c r="D5" s="34"/>
      <c r="E5" s="1"/>
    </row>
    <row r="6" spans="1:5" x14ac:dyDescent="0.25">
      <c r="A6" s="1" t="s">
        <v>338</v>
      </c>
      <c r="B6" s="5"/>
      <c r="C6" s="1"/>
      <c r="D6" s="34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4" t="s">
        <v>94</v>
      </c>
      <c r="C8" s="1"/>
      <c r="D8" s="1"/>
      <c r="E8" s="1"/>
    </row>
    <row r="9" spans="1:5" x14ac:dyDescent="0.25">
      <c r="A9" s="1"/>
      <c r="B9" s="34" t="s">
        <v>937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v>58013181.100000001</v>
      </c>
      <c r="E15" s="21">
        <v>59530131</v>
      </c>
    </row>
    <row r="16" spans="1:5" x14ac:dyDescent="0.25">
      <c r="A16" s="25"/>
      <c r="B16" s="24"/>
      <c r="C16" s="24"/>
      <c r="D16" s="21"/>
      <c r="E16" s="21"/>
    </row>
    <row r="17" spans="1:7" ht="30" x14ac:dyDescent="0.25">
      <c r="A17" s="25">
        <v>2</v>
      </c>
      <c r="B17" s="40" t="s">
        <v>241</v>
      </c>
      <c r="C17" s="24">
        <v>302</v>
      </c>
      <c r="D17" s="21"/>
      <c r="E17" s="21"/>
    </row>
    <row r="18" spans="1:7" ht="30" x14ac:dyDescent="0.25">
      <c r="A18" s="25">
        <v>3</v>
      </c>
      <c r="B18" s="40" t="s">
        <v>242</v>
      </c>
      <c r="C18" s="24">
        <v>303</v>
      </c>
      <c r="D18" s="21"/>
      <c r="E18" s="21"/>
    </row>
    <row r="19" spans="1:7" ht="45" x14ac:dyDescent="0.25">
      <c r="A19" s="25" t="s">
        <v>44</v>
      </c>
      <c r="B19" s="40" t="s">
        <v>243</v>
      </c>
      <c r="C19" s="26" t="s">
        <v>45</v>
      </c>
      <c r="D19" s="21">
        <v>58013181.100000001</v>
      </c>
      <c r="E19" s="21">
        <v>59530131</v>
      </c>
    </row>
    <row r="20" spans="1:7" x14ac:dyDescent="0.25">
      <c r="A20" s="25"/>
      <c r="B20" s="24"/>
      <c r="C20" s="24"/>
      <c r="D20" s="21"/>
      <c r="E20" s="21"/>
    </row>
    <row r="21" spans="1:7" x14ac:dyDescent="0.25">
      <c r="A21" s="25">
        <v>5</v>
      </c>
      <c r="B21" s="24" t="s">
        <v>244</v>
      </c>
      <c r="C21" s="24">
        <v>305</v>
      </c>
      <c r="D21" s="21">
        <f>-'2'!E74</f>
        <v>-2586750.33</v>
      </c>
      <c r="E21" s="21">
        <v>2381137</v>
      </c>
    </row>
    <row r="22" spans="1:7" x14ac:dyDescent="0.25">
      <c r="A22" s="25">
        <v>6</v>
      </c>
      <c r="B22" s="24" t="s">
        <v>245</v>
      </c>
      <c r="C22" s="24">
        <v>306</v>
      </c>
      <c r="D22" s="21">
        <v>-41887</v>
      </c>
      <c r="E22" s="21">
        <v>-29265</v>
      </c>
    </row>
    <row r="23" spans="1:7" x14ac:dyDescent="0.25">
      <c r="A23" s="25">
        <v>7</v>
      </c>
      <c r="B23" s="24" t="s">
        <v>246</v>
      </c>
      <c r="C23" s="24">
        <v>307</v>
      </c>
      <c r="D23" s="21">
        <f>D21+D22</f>
        <v>-2628637.33</v>
      </c>
      <c r="E23" s="21">
        <f>E21+E22</f>
        <v>2351872</v>
      </c>
    </row>
    <row r="24" spans="1:7" x14ac:dyDescent="0.25">
      <c r="A24" s="25"/>
      <c r="B24" s="24"/>
      <c r="C24" s="24"/>
      <c r="D24" s="21"/>
      <c r="E24" s="21"/>
    </row>
    <row r="25" spans="1:7" x14ac:dyDescent="0.25">
      <c r="A25" s="25">
        <v>8</v>
      </c>
      <c r="B25" s="24" t="s">
        <v>247</v>
      </c>
      <c r="C25" s="24">
        <v>308</v>
      </c>
      <c r="D25" s="21"/>
      <c r="E25" s="21"/>
    </row>
    <row r="26" spans="1:7" x14ac:dyDescent="0.25">
      <c r="A26" s="25">
        <v>9</v>
      </c>
      <c r="B26" s="24" t="s">
        <v>248</v>
      </c>
      <c r="C26" s="24">
        <v>309</v>
      </c>
      <c r="D26" s="21">
        <v>423458.27</v>
      </c>
      <c r="E26" s="21">
        <v>6086951.5700000003</v>
      </c>
    </row>
    <row r="27" spans="1:7" ht="30" x14ac:dyDescent="0.25">
      <c r="A27" s="25">
        <v>10</v>
      </c>
      <c r="B27" s="40" t="s">
        <v>293</v>
      </c>
      <c r="C27" s="24">
        <v>310</v>
      </c>
      <c r="D27" s="21"/>
      <c r="E27" s="21"/>
    </row>
    <row r="28" spans="1:7" ht="30" x14ac:dyDescent="0.25">
      <c r="A28" s="25">
        <v>11</v>
      </c>
      <c r="B28" s="40" t="s">
        <v>249</v>
      </c>
      <c r="C28" s="24">
        <v>311</v>
      </c>
      <c r="D28" s="21"/>
      <c r="E28" s="21"/>
    </row>
    <row r="29" spans="1:7" x14ac:dyDescent="0.25">
      <c r="A29" s="25">
        <v>12</v>
      </c>
      <c r="B29" s="24" t="s">
        <v>250</v>
      </c>
      <c r="C29" s="24">
        <v>312</v>
      </c>
      <c r="D29" s="21"/>
      <c r="E29" s="21"/>
    </row>
    <row r="30" spans="1:7" x14ac:dyDescent="0.25">
      <c r="A30" s="25">
        <v>13</v>
      </c>
      <c r="B30" s="24" t="s">
        <v>251</v>
      </c>
      <c r="C30" s="24">
        <v>313</v>
      </c>
      <c r="D30" s="21"/>
      <c r="E30" s="21"/>
    </row>
    <row r="31" spans="1:7" x14ac:dyDescent="0.25">
      <c r="A31" s="25"/>
      <c r="B31" s="24"/>
      <c r="C31" s="24"/>
      <c r="D31" s="21"/>
      <c r="E31" s="21"/>
    </row>
    <row r="32" spans="1:7" ht="30" x14ac:dyDescent="0.25">
      <c r="A32" s="25">
        <v>14</v>
      </c>
      <c r="B32" s="40" t="s">
        <v>294</v>
      </c>
      <c r="C32" s="24">
        <v>314</v>
      </c>
      <c r="D32" s="21">
        <f>D19+D23-D26</f>
        <v>54961085.5</v>
      </c>
      <c r="E32" s="21">
        <f>E19+E23-E26</f>
        <v>55795051.43</v>
      </c>
      <c r="G32" s="27"/>
    </row>
    <row r="33" spans="1:5" x14ac:dyDescent="0.25">
      <c r="A33" s="25"/>
      <c r="B33" s="24"/>
      <c r="C33" s="24"/>
      <c r="D33" s="21"/>
      <c r="E33" s="21"/>
    </row>
    <row r="34" spans="1:5" x14ac:dyDescent="0.25">
      <c r="A34" s="25"/>
      <c r="B34" s="24" t="s">
        <v>252</v>
      </c>
      <c r="C34" s="24"/>
      <c r="D34" s="21"/>
      <c r="E34" s="21"/>
    </row>
    <row r="35" spans="1:5" x14ac:dyDescent="0.25">
      <c r="A35" s="25">
        <v>15</v>
      </c>
      <c r="B35" s="24" t="s">
        <v>253</v>
      </c>
      <c r="C35" s="24">
        <v>315</v>
      </c>
      <c r="D35" s="21">
        <v>3749012</v>
      </c>
      <c r="E35" s="21">
        <v>4175925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27456</v>
      </c>
      <c r="E37" s="21">
        <v>407432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3721556</v>
      </c>
      <c r="E38" s="21">
        <v>3768493</v>
      </c>
    </row>
    <row r="40" spans="1:5" ht="67.5" customHeight="1" x14ac:dyDescent="0.25">
      <c r="A40" s="22" t="s">
        <v>83</v>
      </c>
      <c r="B40" s="2" t="s">
        <v>99</v>
      </c>
      <c r="C40" s="34" t="s">
        <v>84</v>
      </c>
      <c r="D40" s="195" t="s">
        <v>86</v>
      </c>
      <c r="E40" s="195"/>
    </row>
    <row r="41" spans="1:5" ht="26.25" x14ac:dyDescent="0.25">
      <c r="A41" s="44" t="s">
        <v>939</v>
      </c>
      <c r="B41" s="192" t="s">
        <v>888</v>
      </c>
      <c r="C41" s="192"/>
      <c r="D41" s="196" t="s">
        <v>340</v>
      </c>
      <c r="E41" s="196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E13" sqref="E13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7" width="10.140625" style="23" bestFit="1" customWidth="1"/>
    <col min="8" max="10" width="9.140625" style="23"/>
    <col min="11" max="11" width="10.140625" style="23" bestFit="1" customWidth="1"/>
    <col min="12" max="16384" width="9.140625" style="23"/>
  </cols>
  <sheetData>
    <row r="1" spans="1:6" ht="51.75" x14ac:dyDescent="0.25">
      <c r="A1" s="31" t="s">
        <v>87</v>
      </c>
      <c r="B1" s="30" t="s">
        <v>864</v>
      </c>
      <c r="C1" s="34"/>
      <c r="D1" s="1"/>
    </row>
    <row r="2" spans="1:6" x14ac:dyDescent="0.25">
      <c r="A2" s="1" t="s">
        <v>88</v>
      </c>
      <c r="B2" s="6"/>
      <c r="C2" s="34"/>
      <c r="D2" s="1"/>
    </row>
    <row r="3" spans="1:6" x14ac:dyDescent="0.25">
      <c r="A3" s="1" t="s">
        <v>867</v>
      </c>
      <c r="B3" s="6"/>
      <c r="C3" s="34"/>
      <c r="D3" s="1"/>
    </row>
    <row r="4" spans="1:6" x14ac:dyDescent="0.25">
      <c r="A4" s="1" t="s">
        <v>90</v>
      </c>
      <c r="B4" s="6"/>
      <c r="C4" s="34"/>
      <c r="D4" s="1"/>
    </row>
    <row r="5" spans="1:6" x14ac:dyDescent="0.25">
      <c r="A5" s="1" t="s">
        <v>91</v>
      </c>
      <c r="B5" s="6"/>
      <c r="C5" s="34"/>
      <c r="D5" s="1"/>
    </row>
    <row r="6" spans="1:6" x14ac:dyDescent="0.25">
      <c r="A6" s="1" t="s">
        <v>338</v>
      </c>
      <c r="B6" s="6"/>
      <c r="C6" s="34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98" t="s">
        <v>92</v>
      </c>
      <c r="B9" s="198"/>
      <c r="C9" s="198"/>
      <c r="D9" s="198"/>
    </row>
    <row r="10" spans="1:6" x14ac:dyDescent="0.25">
      <c r="A10" s="198" t="s">
        <v>93</v>
      </c>
      <c r="B10" s="198"/>
      <c r="C10" s="198"/>
      <c r="D10" s="198"/>
    </row>
    <row r="11" spans="1:6" x14ac:dyDescent="0.25">
      <c r="A11" s="198" t="s">
        <v>938</v>
      </c>
      <c r="B11" s="198"/>
      <c r="C11" s="198"/>
      <c r="D11" s="198"/>
    </row>
    <row r="13" spans="1:6" ht="30" x14ac:dyDescent="0.25">
      <c r="A13" s="24" t="s">
        <v>80</v>
      </c>
      <c r="B13" s="7" t="s">
        <v>167</v>
      </c>
      <c r="C13" s="40" t="s">
        <v>169</v>
      </c>
      <c r="D13" s="40" t="s">
        <v>170</v>
      </c>
      <c r="E13" s="40" t="s">
        <v>81</v>
      </c>
      <c r="F13" s="40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11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1632983</v>
      </c>
      <c r="F17" s="21">
        <v>730190</v>
      </c>
    </row>
    <row r="18" spans="1:11" ht="45" x14ac:dyDescent="0.25">
      <c r="A18" s="25" t="s">
        <v>47</v>
      </c>
      <c r="B18" s="7" t="s">
        <v>339</v>
      </c>
      <c r="C18" s="24" t="s">
        <v>76</v>
      </c>
      <c r="D18" s="26">
        <v>402</v>
      </c>
      <c r="E18" s="21">
        <v>2821604</v>
      </c>
      <c r="F18" s="21">
        <v>2181959</v>
      </c>
    </row>
    <row r="19" spans="1:11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/>
      <c r="F19" s="21"/>
    </row>
    <row r="20" spans="1:11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/>
      <c r="F20" s="21"/>
    </row>
    <row r="21" spans="1:11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/>
      <c r="F21" s="21"/>
    </row>
    <row r="22" spans="1:11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/>
      <c r="F22" s="21"/>
    </row>
    <row r="23" spans="1:11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41594</v>
      </c>
      <c r="F23" s="21">
        <v>57628</v>
      </c>
    </row>
    <row r="24" spans="1:11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1036722</v>
      </c>
      <c r="F24" s="21">
        <v>1455878</v>
      </c>
    </row>
    <row r="25" spans="1:11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687115</v>
      </c>
      <c r="F25" s="21">
        <v>912008</v>
      </c>
    </row>
    <row r="26" spans="1:11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7992</v>
      </c>
      <c r="F26" s="21">
        <v>8090</v>
      </c>
    </row>
    <row r="27" spans="1:11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/>
      <c r="F27" s="21"/>
    </row>
    <row r="28" spans="1:11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/>
      <c r="F28" s="21"/>
    </row>
    <row r="29" spans="1:11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/>
      <c r="F29" s="21"/>
    </row>
    <row r="30" spans="1:11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1171098</v>
      </c>
      <c r="F30" s="21">
        <v>6537641</v>
      </c>
      <c r="G30" s="27"/>
      <c r="I30" s="27"/>
      <c r="K30" s="27"/>
    </row>
    <row r="31" spans="1:11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5">
        <v>1538781</v>
      </c>
      <c r="F31" s="21">
        <v>258711</v>
      </c>
      <c r="G31" s="27"/>
    </row>
    <row r="32" spans="1:11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E17-E18+E23+E24-E25-E26+E30-E31</f>
        <v>-1173095</v>
      </c>
      <c r="F32" s="21">
        <v>5420569</v>
      </c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/>
      <c r="F35" s="21"/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406387</v>
      </c>
      <c r="F36" s="21">
        <v>5870427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/>
      <c r="F37" s="21"/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/>
      <c r="F38" s="21"/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/>
      <c r="F39" s="21"/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/>
      <c r="F40" s="21"/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/>
      <c r="F41" s="21"/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/>
      <c r="F42" s="21"/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/>
      <c r="F43" s="21"/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/>
      <c r="F44" s="21"/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/>
      <c r="F45" s="21"/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/>
      <c r="F46" s="21"/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-406387</v>
      </c>
      <c r="F47" s="21">
        <v>-5870427</v>
      </c>
    </row>
    <row r="48" spans="1:6" x14ac:dyDescent="0.25">
      <c r="A48" s="25"/>
      <c r="B48" s="7"/>
      <c r="C48" s="24"/>
      <c r="D48" s="26"/>
      <c r="E48" s="21"/>
      <c r="F48" s="21"/>
    </row>
    <row r="49" spans="1:11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-1579482</v>
      </c>
      <c r="F49" s="21">
        <v>-449858</v>
      </c>
    </row>
    <row r="50" spans="1:11" x14ac:dyDescent="0.25">
      <c r="A50" s="25"/>
      <c r="B50" s="7"/>
      <c r="C50" s="24"/>
      <c r="D50" s="26"/>
      <c r="E50" s="21"/>
      <c r="F50" s="21"/>
    </row>
    <row r="51" spans="1:11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v>2610110</v>
      </c>
      <c r="F51" s="21">
        <v>1201170</v>
      </c>
    </row>
    <row r="52" spans="1:11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5">
        <v>0</v>
      </c>
      <c r="F52" s="21">
        <v>0</v>
      </c>
      <c r="K52" s="27"/>
    </row>
    <row r="53" spans="1:11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E49+E51</f>
        <v>1030628</v>
      </c>
      <c r="F53" s="21">
        <v>751312</v>
      </c>
      <c r="G53" s="27"/>
    </row>
    <row r="55" spans="1:11" ht="69" customHeight="1" x14ac:dyDescent="0.25">
      <c r="A55" s="44" t="s">
        <v>83</v>
      </c>
      <c r="B55" s="8" t="s">
        <v>99</v>
      </c>
      <c r="C55" s="34" t="s">
        <v>84</v>
      </c>
      <c r="D55" s="195" t="s">
        <v>86</v>
      </c>
      <c r="E55" s="195"/>
    </row>
    <row r="56" spans="1:11" ht="26.25" x14ac:dyDescent="0.25">
      <c r="A56" s="44" t="s">
        <v>939</v>
      </c>
      <c r="B56" s="9" t="s">
        <v>887</v>
      </c>
      <c r="C56" s="1"/>
      <c r="D56" s="197" t="s">
        <v>865</v>
      </c>
      <c r="E56" s="197"/>
    </row>
    <row r="57" spans="1:11" x14ac:dyDescent="0.25">
      <c r="D57" s="197" t="s">
        <v>866</v>
      </c>
      <c r="E57" s="197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6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E14" sqref="E14:F28"/>
    </sheetView>
  </sheetViews>
  <sheetFormatPr defaultRowHeight="12.75" customHeight="1" x14ac:dyDescent="0.2"/>
  <cols>
    <col min="1" max="1" width="10.85546875" style="64" customWidth="1"/>
    <col min="2" max="2" width="5.7109375" style="64" customWidth="1"/>
    <col min="3" max="3" width="57.5703125" style="64" customWidth="1"/>
    <col min="4" max="4" width="7.140625" style="64" customWidth="1"/>
    <col min="5" max="6" width="16.42578125" style="64" customWidth="1"/>
    <col min="7" max="7" width="18.28515625" style="65" hidden="1" customWidth="1"/>
    <col min="8" max="251" width="9.140625" style="65"/>
    <col min="252" max="252" width="10.85546875" style="65" customWidth="1"/>
    <col min="253" max="253" width="5.7109375" style="65" customWidth="1"/>
    <col min="254" max="254" width="57.5703125" style="65" customWidth="1"/>
    <col min="255" max="255" width="7.140625" style="65" customWidth="1"/>
    <col min="256" max="257" width="16.42578125" style="65" customWidth="1"/>
    <col min="258" max="258" width="0" style="65" hidden="1" customWidth="1"/>
    <col min="259" max="507" width="9.140625" style="65"/>
    <col min="508" max="508" width="10.85546875" style="65" customWidth="1"/>
    <col min="509" max="509" width="5.7109375" style="65" customWidth="1"/>
    <col min="510" max="510" width="57.5703125" style="65" customWidth="1"/>
    <col min="511" max="511" width="7.140625" style="65" customWidth="1"/>
    <col min="512" max="513" width="16.42578125" style="65" customWidth="1"/>
    <col min="514" max="514" width="0" style="65" hidden="1" customWidth="1"/>
    <col min="515" max="763" width="9.140625" style="65"/>
    <col min="764" max="764" width="10.85546875" style="65" customWidth="1"/>
    <col min="765" max="765" width="5.7109375" style="65" customWidth="1"/>
    <col min="766" max="766" width="57.5703125" style="65" customWidth="1"/>
    <col min="767" max="767" width="7.140625" style="65" customWidth="1"/>
    <col min="768" max="769" width="16.42578125" style="65" customWidth="1"/>
    <col min="770" max="770" width="0" style="65" hidden="1" customWidth="1"/>
    <col min="771" max="1019" width="9.140625" style="65"/>
    <col min="1020" max="1020" width="10.85546875" style="65" customWidth="1"/>
    <col min="1021" max="1021" width="5.7109375" style="65" customWidth="1"/>
    <col min="1022" max="1022" width="57.5703125" style="65" customWidth="1"/>
    <col min="1023" max="1023" width="7.140625" style="65" customWidth="1"/>
    <col min="1024" max="1025" width="16.42578125" style="65" customWidth="1"/>
    <col min="1026" max="1026" width="0" style="65" hidden="1" customWidth="1"/>
    <col min="1027" max="1275" width="9.140625" style="65"/>
    <col min="1276" max="1276" width="10.85546875" style="65" customWidth="1"/>
    <col min="1277" max="1277" width="5.7109375" style="65" customWidth="1"/>
    <col min="1278" max="1278" width="57.5703125" style="65" customWidth="1"/>
    <col min="1279" max="1279" width="7.140625" style="65" customWidth="1"/>
    <col min="1280" max="1281" width="16.42578125" style="65" customWidth="1"/>
    <col min="1282" max="1282" width="0" style="65" hidden="1" customWidth="1"/>
    <col min="1283" max="1531" width="9.140625" style="65"/>
    <col min="1532" max="1532" width="10.85546875" style="65" customWidth="1"/>
    <col min="1533" max="1533" width="5.7109375" style="65" customWidth="1"/>
    <col min="1534" max="1534" width="57.5703125" style="65" customWidth="1"/>
    <col min="1535" max="1535" width="7.140625" style="65" customWidth="1"/>
    <col min="1536" max="1537" width="16.42578125" style="65" customWidth="1"/>
    <col min="1538" max="1538" width="0" style="65" hidden="1" customWidth="1"/>
    <col min="1539" max="1787" width="9.140625" style="65"/>
    <col min="1788" max="1788" width="10.85546875" style="65" customWidth="1"/>
    <col min="1789" max="1789" width="5.7109375" style="65" customWidth="1"/>
    <col min="1790" max="1790" width="57.5703125" style="65" customWidth="1"/>
    <col min="1791" max="1791" width="7.140625" style="65" customWidth="1"/>
    <col min="1792" max="1793" width="16.42578125" style="65" customWidth="1"/>
    <col min="1794" max="1794" width="0" style="65" hidden="1" customWidth="1"/>
    <col min="1795" max="2043" width="9.140625" style="65"/>
    <col min="2044" max="2044" width="10.85546875" style="65" customWidth="1"/>
    <col min="2045" max="2045" width="5.7109375" style="65" customWidth="1"/>
    <col min="2046" max="2046" width="57.5703125" style="65" customWidth="1"/>
    <col min="2047" max="2047" width="7.140625" style="65" customWidth="1"/>
    <col min="2048" max="2049" width="16.42578125" style="65" customWidth="1"/>
    <col min="2050" max="2050" width="0" style="65" hidden="1" customWidth="1"/>
    <col min="2051" max="2299" width="9.140625" style="65"/>
    <col min="2300" max="2300" width="10.85546875" style="65" customWidth="1"/>
    <col min="2301" max="2301" width="5.7109375" style="65" customWidth="1"/>
    <col min="2302" max="2302" width="57.5703125" style="65" customWidth="1"/>
    <col min="2303" max="2303" width="7.140625" style="65" customWidth="1"/>
    <col min="2304" max="2305" width="16.42578125" style="65" customWidth="1"/>
    <col min="2306" max="2306" width="0" style="65" hidden="1" customWidth="1"/>
    <col min="2307" max="2555" width="9.140625" style="65"/>
    <col min="2556" max="2556" width="10.85546875" style="65" customWidth="1"/>
    <col min="2557" max="2557" width="5.7109375" style="65" customWidth="1"/>
    <col min="2558" max="2558" width="57.5703125" style="65" customWidth="1"/>
    <col min="2559" max="2559" width="7.140625" style="65" customWidth="1"/>
    <col min="2560" max="2561" width="16.42578125" style="65" customWidth="1"/>
    <col min="2562" max="2562" width="0" style="65" hidden="1" customWidth="1"/>
    <col min="2563" max="2811" width="9.140625" style="65"/>
    <col min="2812" max="2812" width="10.85546875" style="65" customWidth="1"/>
    <col min="2813" max="2813" width="5.7109375" style="65" customWidth="1"/>
    <col min="2814" max="2814" width="57.5703125" style="65" customWidth="1"/>
    <col min="2815" max="2815" width="7.140625" style="65" customWidth="1"/>
    <col min="2816" max="2817" width="16.42578125" style="65" customWidth="1"/>
    <col min="2818" max="2818" width="0" style="65" hidden="1" customWidth="1"/>
    <col min="2819" max="3067" width="9.140625" style="65"/>
    <col min="3068" max="3068" width="10.85546875" style="65" customWidth="1"/>
    <col min="3069" max="3069" width="5.7109375" style="65" customWidth="1"/>
    <col min="3070" max="3070" width="57.5703125" style="65" customWidth="1"/>
    <col min="3071" max="3071" width="7.140625" style="65" customWidth="1"/>
    <col min="3072" max="3073" width="16.42578125" style="65" customWidth="1"/>
    <col min="3074" max="3074" width="0" style="65" hidden="1" customWidth="1"/>
    <col min="3075" max="3323" width="9.140625" style="65"/>
    <col min="3324" max="3324" width="10.85546875" style="65" customWidth="1"/>
    <col min="3325" max="3325" width="5.7109375" style="65" customWidth="1"/>
    <col min="3326" max="3326" width="57.5703125" style="65" customWidth="1"/>
    <col min="3327" max="3327" width="7.140625" style="65" customWidth="1"/>
    <col min="3328" max="3329" width="16.42578125" style="65" customWidth="1"/>
    <col min="3330" max="3330" width="0" style="65" hidden="1" customWidth="1"/>
    <col min="3331" max="3579" width="9.140625" style="65"/>
    <col min="3580" max="3580" width="10.85546875" style="65" customWidth="1"/>
    <col min="3581" max="3581" width="5.7109375" style="65" customWidth="1"/>
    <col min="3582" max="3582" width="57.5703125" style="65" customWidth="1"/>
    <col min="3583" max="3583" width="7.140625" style="65" customWidth="1"/>
    <col min="3584" max="3585" width="16.42578125" style="65" customWidth="1"/>
    <col min="3586" max="3586" width="0" style="65" hidden="1" customWidth="1"/>
    <col min="3587" max="3835" width="9.140625" style="65"/>
    <col min="3836" max="3836" width="10.85546875" style="65" customWidth="1"/>
    <col min="3837" max="3837" width="5.7109375" style="65" customWidth="1"/>
    <col min="3838" max="3838" width="57.5703125" style="65" customWidth="1"/>
    <col min="3839" max="3839" width="7.140625" style="65" customWidth="1"/>
    <col min="3840" max="3841" width="16.42578125" style="65" customWidth="1"/>
    <col min="3842" max="3842" width="0" style="65" hidden="1" customWidth="1"/>
    <col min="3843" max="4091" width="9.140625" style="65"/>
    <col min="4092" max="4092" width="10.85546875" style="65" customWidth="1"/>
    <col min="4093" max="4093" width="5.7109375" style="65" customWidth="1"/>
    <col min="4094" max="4094" width="57.5703125" style="65" customWidth="1"/>
    <col min="4095" max="4095" width="7.140625" style="65" customWidth="1"/>
    <col min="4096" max="4097" width="16.42578125" style="65" customWidth="1"/>
    <col min="4098" max="4098" width="0" style="65" hidden="1" customWidth="1"/>
    <col min="4099" max="4347" width="9.140625" style="65"/>
    <col min="4348" max="4348" width="10.85546875" style="65" customWidth="1"/>
    <col min="4349" max="4349" width="5.7109375" style="65" customWidth="1"/>
    <col min="4350" max="4350" width="57.5703125" style="65" customWidth="1"/>
    <col min="4351" max="4351" width="7.140625" style="65" customWidth="1"/>
    <col min="4352" max="4353" width="16.42578125" style="65" customWidth="1"/>
    <col min="4354" max="4354" width="0" style="65" hidden="1" customWidth="1"/>
    <col min="4355" max="4603" width="9.140625" style="65"/>
    <col min="4604" max="4604" width="10.85546875" style="65" customWidth="1"/>
    <col min="4605" max="4605" width="5.7109375" style="65" customWidth="1"/>
    <col min="4606" max="4606" width="57.5703125" style="65" customWidth="1"/>
    <col min="4607" max="4607" width="7.140625" style="65" customWidth="1"/>
    <col min="4608" max="4609" width="16.42578125" style="65" customWidth="1"/>
    <col min="4610" max="4610" width="0" style="65" hidden="1" customWidth="1"/>
    <col min="4611" max="4859" width="9.140625" style="65"/>
    <col min="4860" max="4860" width="10.85546875" style="65" customWidth="1"/>
    <col min="4861" max="4861" width="5.7109375" style="65" customWidth="1"/>
    <col min="4862" max="4862" width="57.5703125" style="65" customWidth="1"/>
    <col min="4863" max="4863" width="7.140625" style="65" customWidth="1"/>
    <col min="4864" max="4865" width="16.42578125" style="65" customWidth="1"/>
    <col min="4866" max="4866" width="0" style="65" hidden="1" customWidth="1"/>
    <col min="4867" max="5115" width="9.140625" style="65"/>
    <col min="5116" max="5116" width="10.85546875" style="65" customWidth="1"/>
    <col min="5117" max="5117" width="5.7109375" style="65" customWidth="1"/>
    <col min="5118" max="5118" width="57.5703125" style="65" customWidth="1"/>
    <col min="5119" max="5119" width="7.140625" style="65" customWidth="1"/>
    <col min="5120" max="5121" width="16.42578125" style="65" customWidth="1"/>
    <col min="5122" max="5122" width="0" style="65" hidden="1" customWidth="1"/>
    <col min="5123" max="5371" width="9.140625" style="65"/>
    <col min="5372" max="5372" width="10.85546875" style="65" customWidth="1"/>
    <col min="5373" max="5373" width="5.7109375" style="65" customWidth="1"/>
    <col min="5374" max="5374" width="57.5703125" style="65" customWidth="1"/>
    <col min="5375" max="5375" width="7.140625" style="65" customWidth="1"/>
    <col min="5376" max="5377" width="16.42578125" style="65" customWidth="1"/>
    <col min="5378" max="5378" width="0" style="65" hidden="1" customWidth="1"/>
    <col min="5379" max="5627" width="9.140625" style="65"/>
    <col min="5628" max="5628" width="10.85546875" style="65" customWidth="1"/>
    <col min="5629" max="5629" width="5.7109375" style="65" customWidth="1"/>
    <col min="5630" max="5630" width="57.5703125" style="65" customWidth="1"/>
    <col min="5631" max="5631" width="7.140625" style="65" customWidth="1"/>
    <col min="5632" max="5633" width="16.42578125" style="65" customWidth="1"/>
    <col min="5634" max="5634" width="0" style="65" hidden="1" customWidth="1"/>
    <col min="5635" max="5883" width="9.140625" style="65"/>
    <col min="5884" max="5884" width="10.85546875" style="65" customWidth="1"/>
    <col min="5885" max="5885" width="5.7109375" style="65" customWidth="1"/>
    <col min="5886" max="5886" width="57.5703125" style="65" customWidth="1"/>
    <col min="5887" max="5887" width="7.140625" style="65" customWidth="1"/>
    <col min="5888" max="5889" width="16.42578125" style="65" customWidth="1"/>
    <col min="5890" max="5890" width="0" style="65" hidden="1" customWidth="1"/>
    <col min="5891" max="6139" width="9.140625" style="65"/>
    <col min="6140" max="6140" width="10.85546875" style="65" customWidth="1"/>
    <col min="6141" max="6141" width="5.7109375" style="65" customWidth="1"/>
    <col min="6142" max="6142" width="57.5703125" style="65" customWidth="1"/>
    <col min="6143" max="6143" width="7.140625" style="65" customWidth="1"/>
    <col min="6144" max="6145" width="16.42578125" style="65" customWidth="1"/>
    <col min="6146" max="6146" width="0" style="65" hidden="1" customWidth="1"/>
    <col min="6147" max="6395" width="9.140625" style="65"/>
    <col min="6396" max="6396" width="10.85546875" style="65" customWidth="1"/>
    <col min="6397" max="6397" width="5.7109375" style="65" customWidth="1"/>
    <col min="6398" max="6398" width="57.5703125" style="65" customWidth="1"/>
    <col min="6399" max="6399" width="7.140625" style="65" customWidth="1"/>
    <col min="6400" max="6401" width="16.42578125" style="65" customWidth="1"/>
    <col min="6402" max="6402" width="0" style="65" hidden="1" customWidth="1"/>
    <col min="6403" max="6651" width="9.140625" style="65"/>
    <col min="6652" max="6652" width="10.85546875" style="65" customWidth="1"/>
    <col min="6653" max="6653" width="5.7109375" style="65" customWidth="1"/>
    <col min="6654" max="6654" width="57.5703125" style="65" customWidth="1"/>
    <col min="6655" max="6655" width="7.140625" style="65" customWidth="1"/>
    <col min="6656" max="6657" width="16.42578125" style="65" customWidth="1"/>
    <col min="6658" max="6658" width="0" style="65" hidden="1" customWidth="1"/>
    <col min="6659" max="6907" width="9.140625" style="65"/>
    <col min="6908" max="6908" width="10.85546875" style="65" customWidth="1"/>
    <col min="6909" max="6909" width="5.7109375" style="65" customWidth="1"/>
    <col min="6910" max="6910" width="57.5703125" style="65" customWidth="1"/>
    <col min="6911" max="6911" width="7.140625" style="65" customWidth="1"/>
    <col min="6912" max="6913" width="16.42578125" style="65" customWidth="1"/>
    <col min="6914" max="6914" width="0" style="65" hidden="1" customWidth="1"/>
    <col min="6915" max="7163" width="9.140625" style="65"/>
    <col min="7164" max="7164" width="10.85546875" style="65" customWidth="1"/>
    <col min="7165" max="7165" width="5.7109375" style="65" customWidth="1"/>
    <col min="7166" max="7166" width="57.5703125" style="65" customWidth="1"/>
    <col min="7167" max="7167" width="7.140625" style="65" customWidth="1"/>
    <col min="7168" max="7169" width="16.42578125" style="65" customWidth="1"/>
    <col min="7170" max="7170" width="0" style="65" hidden="1" customWidth="1"/>
    <col min="7171" max="7419" width="9.140625" style="65"/>
    <col min="7420" max="7420" width="10.85546875" style="65" customWidth="1"/>
    <col min="7421" max="7421" width="5.7109375" style="65" customWidth="1"/>
    <col min="7422" max="7422" width="57.5703125" style="65" customWidth="1"/>
    <col min="7423" max="7423" width="7.140625" style="65" customWidth="1"/>
    <col min="7424" max="7425" width="16.42578125" style="65" customWidth="1"/>
    <col min="7426" max="7426" width="0" style="65" hidden="1" customWidth="1"/>
    <col min="7427" max="7675" width="9.140625" style="65"/>
    <col min="7676" max="7676" width="10.85546875" style="65" customWidth="1"/>
    <col min="7677" max="7677" width="5.7109375" style="65" customWidth="1"/>
    <col min="7678" max="7678" width="57.5703125" style="65" customWidth="1"/>
    <col min="7679" max="7679" width="7.140625" style="65" customWidth="1"/>
    <col min="7680" max="7681" width="16.42578125" style="65" customWidth="1"/>
    <col min="7682" max="7682" width="0" style="65" hidden="1" customWidth="1"/>
    <col min="7683" max="7931" width="9.140625" style="65"/>
    <col min="7932" max="7932" width="10.85546875" style="65" customWidth="1"/>
    <col min="7933" max="7933" width="5.7109375" style="65" customWidth="1"/>
    <col min="7934" max="7934" width="57.5703125" style="65" customWidth="1"/>
    <col min="7935" max="7935" width="7.140625" style="65" customWidth="1"/>
    <col min="7936" max="7937" width="16.42578125" style="65" customWidth="1"/>
    <col min="7938" max="7938" width="0" style="65" hidden="1" customWidth="1"/>
    <col min="7939" max="8187" width="9.140625" style="65"/>
    <col min="8188" max="8188" width="10.85546875" style="65" customWidth="1"/>
    <col min="8189" max="8189" width="5.7109375" style="65" customWidth="1"/>
    <col min="8190" max="8190" width="57.5703125" style="65" customWidth="1"/>
    <col min="8191" max="8191" width="7.140625" style="65" customWidth="1"/>
    <col min="8192" max="8193" width="16.42578125" style="65" customWidth="1"/>
    <col min="8194" max="8194" width="0" style="65" hidden="1" customWidth="1"/>
    <col min="8195" max="8443" width="9.140625" style="65"/>
    <col min="8444" max="8444" width="10.85546875" style="65" customWidth="1"/>
    <col min="8445" max="8445" width="5.7109375" style="65" customWidth="1"/>
    <col min="8446" max="8446" width="57.5703125" style="65" customWidth="1"/>
    <col min="8447" max="8447" width="7.140625" style="65" customWidth="1"/>
    <col min="8448" max="8449" width="16.42578125" style="65" customWidth="1"/>
    <col min="8450" max="8450" width="0" style="65" hidden="1" customWidth="1"/>
    <col min="8451" max="8699" width="9.140625" style="65"/>
    <col min="8700" max="8700" width="10.85546875" style="65" customWidth="1"/>
    <col min="8701" max="8701" width="5.7109375" style="65" customWidth="1"/>
    <col min="8702" max="8702" width="57.5703125" style="65" customWidth="1"/>
    <col min="8703" max="8703" width="7.140625" style="65" customWidth="1"/>
    <col min="8704" max="8705" width="16.42578125" style="65" customWidth="1"/>
    <col min="8706" max="8706" width="0" style="65" hidden="1" customWidth="1"/>
    <col min="8707" max="8955" width="9.140625" style="65"/>
    <col min="8956" max="8956" width="10.85546875" style="65" customWidth="1"/>
    <col min="8957" max="8957" width="5.7109375" style="65" customWidth="1"/>
    <col min="8958" max="8958" width="57.5703125" style="65" customWidth="1"/>
    <col min="8959" max="8959" width="7.140625" style="65" customWidth="1"/>
    <col min="8960" max="8961" width="16.42578125" style="65" customWidth="1"/>
    <col min="8962" max="8962" width="0" style="65" hidden="1" customWidth="1"/>
    <col min="8963" max="9211" width="9.140625" style="65"/>
    <col min="9212" max="9212" width="10.85546875" style="65" customWidth="1"/>
    <col min="9213" max="9213" width="5.7109375" style="65" customWidth="1"/>
    <col min="9214" max="9214" width="57.5703125" style="65" customWidth="1"/>
    <col min="9215" max="9215" width="7.140625" style="65" customWidth="1"/>
    <col min="9216" max="9217" width="16.42578125" style="65" customWidth="1"/>
    <col min="9218" max="9218" width="0" style="65" hidden="1" customWidth="1"/>
    <col min="9219" max="9467" width="9.140625" style="65"/>
    <col min="9468" max="9468" width="10.85546875" style="65" customWidth="1"/>
    <col min="9469" max="9469" width="5.7109375" style="65" customWidth="1"/>
    <col min="9470" max="9470" width="57.5703125" style="65" customWidth="1"/>
    <col min="9471" max="9471" width="7.140625" style="65" customWidth="1"/>
    <col min="9472" max="9473" width="16.42578125" style="65" customWidth="1"/>
    <col min="9474" max="9474" width="0" style="65" hidden="1" customWidth="1"/>
    <col min="9475" max="9723" width="9.140625" style="65"/>
    <col min="9724" max="9724" width="10.85546875" style="65" customWidth="1"/>
    <col min="9725" max="9725" width="5.7109375" style="65" customWidth="1"/>
    <col min="9726" max="9726" width="57.5703125" style="65" customWidth="1"/>
    <col min="9727" max="9727" width="7.140625" style="65" customWidth="1"/>
    <col min="9728" max="9729" width="16.42578125" style="65" customWidth="1"/>
    <col min="9730" max="9730" width="0" style="65" hidden="1" customWidth="1"/>
    <col min="9731" max="9979" width="9.140625" style="65"/>
    <col min="9980" max="9980" width="10.85546875" style="65" customWidth="1"/>
    <col min="9981" max="9981" width="5.7109375" style="65" customWidth="1"/>
    <col min="9982" max="9982" width="57.5703125" style="65" customWidth="1"/>
    <col min="9983" max="9983" width="7.140625" style="65" customWidth="1"/>
    <col min="9984" max="9985" width="16.42578125" style="65" customWidth="1"/>
    <col min="9986" max="9986" width="0" style="65" hidden="1" customWidth="1"/>
    <col min="9987" max="10235" width="9.140625" style="65"/>
    <col min="10236" max="10236" width="10.85546875" style="65" customWidth="1"/>
    <col min="10237" max="10237" width="5.7109375" style="65" customWidth="1"/>
    <col min="10238" max="10238" width="57.5703125" style="65" customWidth="1"/>
    <col min="10239" max="10239" width="7.140625" style="65" customWidth="1"/>
    <col min="10240" max="10241" width="16.42578125" style="65" customWidth="1"/>
    <col min="10242" max="10242" width="0" style="65" hidden="1" customWidth="1"/>
    <col min="10243" max="10491" width="9.140625" style="65"/>
    <col min="10492" max="10492" width="10.85546875" style="65" customWidth="1"/>
    <col min="10493" max="10493" width="5.7109375" style="65" customWidth="1"/>
    <col min="10494" max="10494" width="57.5703125" style="65" customWidth="1"/>
    <col min="10495" max="10495" width="7.140625" style="65" customWidth="1"/>
    <col min="10496" max="10497" width="16.42578125" style="65" customWidth="1"/>
    <col min="10498" max="10498" width="0" style="65" hidden="1" customWidth="1"/>
    <col min="10499" max="10747" width="9.140625" style="65"/>
    <col min="10748" max="10748" width="10.85546875" style="65" customWidth="1"/>
    <col min="10749" max="10749" width="5.7109375" style="65" customWidth="1"/>
    <col min="10750" max="10750" width="57.5703125" style="65" customWidth="1"/>
    <col min="10751" max="10751" width="7.140625" style="65" customWidth="1"/>
    <col min="10752" max="10753" width="16.42578125" style="65" customWidth="1"/>
    <col min="10754" max="10754" width="0" style="65" hidden="1" customWidth="1"/>
    <col min="10755" max="11003" width="9.140625" style="65"/>
    <col min="11004" max="11004" width="10.85546875" style="65" customWidth="1"/>
    <col min="11005" max="11005" width="5.7109375" style="65" customWidth="1"/>
    <col min="11006" max="11006" width="57.5703125" style="65" customWidth="1"/>
    <col min="11007" max="11007" width="7.140625" style="65" customWidth="1"/>
    <col min="11008" max="11009" width="16.42578125" style="65" customWidth="1"/>
    <col min="11010" max="11010" width="0" style="65" hidden="1" customWidth="1"/>
    <col min="11011" max="11259" width="9.140625" style="65"/>
    <col min="11260" max="11260" width="10.85546875" style="65" customWidth="1"/>
    <col min="11261" max="11261" width="5.7109375" style="65" customWidth="1"/>
    <col min="11262" max="11262" width="57.5703125" style="65" customWidth="1"/>
    <col min="11263" max="11263" width="7.140625" style="65" customWidth="1"/>
    <col min="11264" max="11265" width="16.42578125" style="65" customWidth="1"/>
    <col min="11266" max="11266" width="0" style="65" hidden="1" customWidth="1"/>
    <col min="11267" max="11515" width="9.140625" style="65"/>
    <col min="11516" max="11516" width="10.85546875" style="65" customWidth="1"/>
    <col min="11517" max="11517" width="5.7109375" style="65" customWidth="1"/>
    <col min="11518" max="11518" width="57.5703125" style="65" customWidth="1"/>
    <col min="11519" max="11519" width="7.140625" style="65" customWidth="1"/>
    <col min="11520" max="11521" width="16.42578125" style="65" customWidth="1"/>
    <col min="11522" max="11522" width="0" style="65" hidden="1" customWidth="1"/>
    <col min="11523" max="11771" width="9.140625" style="65"/>
    <col min="11772" max="11772" width="10.85546875" style="65" customWidth="1"/>
    <col min="11773" max="11773" width="5.7109375" style="65" customWidth="1"/>
    <col min="11774" max="11774" width="57.5703125" style="65" customWidth="1"/>
    <col min="11775" max="11775" width="7.140625" style="65" customWidth="1"/>
    <col min="11776" max="11777" width="16.42578125" style="65" customWidth="1"/>
    <col min="11778" max="11778" width="0" style="65" hidden="1" customWidth="1"/>
    <col min="11779" max="12027" width="9.140625" style="65"/>
    <col min="12028" max="12028" width="10.85546875" style="65" customWidth="1"/>
    <col min="12029" max="12029" width="5.7109375" style="65" customWidth="1"/>
    <col min="12030" max="12030" width="57.5703125" style="65" customWidth="1"/>
    <col min="12031" max="12031" width="7.140625" style="65" customWidth="1"/>
    <col min="12032" max="12033" width="16.42578125" style="65" customWidth="1"/>
    <col min="12034" max="12034" width="0" style="65" hidden="1" customWidth="1"/>
    <col min="12035" max="12283" width="9.140625" style="65"/>
    <col min="12284" max="12284" width="10.85546875" style="65" customWidth="1"/>
    <col min="12285" max="12285" width="5.7109375" style="65" customWidth="1"/>
    <col min="12286" max="12286" width="57.5703125" style="65" customWidth="1"/>
    <col min="12287" max="12287" width="7.140625" style="65" customWidth="1"/>
    <col min="12288" max="12289" width="16.42578125" style="65" customWidth="1"/>
    <col min="12290" max="12290" width="0" style="65" hidden="1" customWidth="1"/>
    <col min="12291" max="12539" width="9.140625" style="65"/>
    <col min="12540" max="12540" width="10.85546875" style="65" customWidth="1"/>
    <col min="12541" max="12541" width="5.7109375" style="65" customWidth="1"/>
    <col min="12542" max="12542" width="57.5703125" style="65" customWidth="1"/>
    <col min="12543" max="12543" width="7.140625" style="65" customWidth="1"/>
    <col min="12544" max="12545" width="16.42578125" style="65" customWidth="1"/>
    <col min="12546" max="12546" width="0" style="65" hidden="1" customWidth="1"/>
    <col min="12547" max="12795" width="9.140625" style="65"/>
    <col min="12796" max="12796" width="10.85546875" style="65" customWidth="1"/>
    <col min="12797" max="12797" width="5.7109375" style="65" customWidth="1"/>
    <col min="12798" max="12798" width="57.5703125" style="65" customWidth="1"/>
    <col min="12799" max="12799" width="7.140625" style="65" customWidth="1"/>
    <col min="12800" max="12801" width="16.42578125" style="65" customWidth="1"/>
    <col min="12802" max="12802" width="0" style="65" hidden="1" customWidth="1"/>
    <col min="12803" max="13051" width="9.140625" style="65"/>
    <col min="13052" max="13052" width="10.85546875" style="65" customWidth="1"/>
    <col min="13053" max="13053" width="5.7109375" style="65" customWidth="1"/>
    <col min="13054" max="13054" width="57.5703125" style="65" customWidth="1"/>
    <col min="13055" max="13055" width="7.140625" style="65" customWidth="1"/>
    <col min="13056" max="13057" width="16.42578125" style="65" customWidth="1"/>
    <col min="13058" max="13058" width="0" style="65" hidden="1" customWidth="1"/>
    <col min="13059" max="13307" width="9.140625" style="65"/>
    <col min="13308" max="13308" width="10.85546875" style="65" customWidth="1"/>
    <col min="13309" max="13309" width="5.7109375" style="65" customWidth="1"/>
    <col min="13310" max="13310" width="57.5703125" style="65" customWidth="1"/>
    <col min="13311" max="13311" width="7.140625" style="65" customWidth="1"/>
    <col min="13312" max="13313" width="16.42578125" style="65" customWidth="1"/>
    <col min="13314" max="13314" width="0" style="65" hidden="1" customWidth="1"/>
    <col min="13315" max="13563" width="9.140625" style="65"/>
    <col min="13564" max="13564" width="10.85546875" style="65" customWidth="1"/>
    <col min="13565" max="13565" width="5.7109375" style="65" customWidth="1"/>
    <col min="13566" max="13566" width="57.5703125" style="65" customWidth="1"/>
    <col min="13567" max="13567" width="7.140625" style="65" customWidth="1"/>
    <col min="13568" max="13569" width="16.42578125" style="65" customWidth="1"/>
    <col min="13570" max="13570" width="0" style="65" hidden="1" customWidth="1"/>
    <col min="13571" max="13819" width="9.140625" style="65"/>
    <col min="13820" max="13820" width="10.85546875" style="65" customWidth="1"/>
    <col min="13821" max="13821" width="5.7109375" style="65" customWidth="1"/>
    <col min="13822" max="13822" width="57.5703125" style="65" customWidth="1"/>
    <col min="13823" max="13823" width="7.140625" style="65" customWidth="1"/>
    <col min="13824" max="13825" width="16.42578125" style="65" customWidth="1"/>
    <col min="13826" max="13826" width="0" style="65" hidden="1" customWidth="1"/>
    <col min="13827" max="14075" width="9.140625" style="65"/>
    <col min="14076" max="14076" width="10.85546875" style="65" customWidth="1"/>
    <col min="14077" max="14077" width="5.7109375" style="65" customWidth="1"/>
    <col min="14078" max="14078" width="57.5703125" style="65" customWidth="1"/>
    <col min="14079" max="14079" width="7.140625" style="65" customWidth="1"/>
    <col min="14080" max="14081" width="16.42578125" style="65" customWidth="1"/>
    <col min="14082" max="14082" width="0" style="65" hidden="1" customWidth="1"/>
    <col min="14083" max="14331" width="9.140625" style="65"/>
    <col min="14332" max="14332" width="10.85546875" style="65" customWidth="1"/>
    <col min="14333" max="14333" width="5.7109375" style="65" customWidth="1"/>
    <col min="14334" max="14334" width="57.5703125" style="65" customWidth="1"/>
    <col min="14335" max="14335" width="7.140625" style="65" customWidth="1"/>
    <col min="14336" max="14337" width="16.42578125" style="65" customWidth="1"/>
    <col min="14338" max="14338" width="0" style="65" hidden="1" customWidth="1"/>
    <col min="14339" max="14587" width="9.140625" style="65"/>
    <col min="14588" max="14588" width="10.85546875" style="65" customWidth="1"/>
    <col min="14589" max="14589" width="5.7109375" style="65" customWidth="1"/>
    <col min="14590" max="14590" width="57.5703125" style="65" customWidth="1"/>
    <col min="14591" max="14591" width="7.140625" style="65" customWidth="1"/>
    <col min="14592" max="14593" width="16.42578125" style="65" customWidth="1"/>
    <col min="14594" max="14594" width="0" style="65" hidden="1" customWidth="1"/>
    <col min="14595" max="14843" width="9.140625" style="65"/>
    <col min="14844" max="14844" width="10.85546875" style="65" customWidth="1"/>
    <col min="14845" max="14845" width="5.7109375" style="65" customWidth="1"/>
    <col min="14846" max="14846" width="57.5703125" style="65" customWidth="1"/>
    <col min="14847" max="14847" width="7.140625" style="65" customWidth="1"/>
    <col min="14848" max="14849" width="16.42578125" style="65" customWidth="1"/>
    <col min="14850" max="14850" width="0" style="65" hidden="1" customWidth="1"/>
    <col min="14851" max="15099" width="9.140625" style="65"/>
    <col min="15100" max="15100" width="10.85546875" style="65" customWidth="1"/>
    <col min="15101" max="15101" width="5.7109375" style="65" customWidth="1"/>
    <col min="15102" max="15102" width="57.5703125" style="65" customWidth="1"/>
    <col min="15103" max="15103" width="7.140625" style="65" customWidth="1"/>
    <col min="15104" max="15105" width="16.42578125" style="65" customWidth="1"/>
    <col min="15106" max="15106" width="0" style="65" hidden="1" customWidth="1"/>
    <col min="15107" max="15355" width="9.140625" style="65"/>
    <col min="15356" max="15356" width="10.85546875" style="65" customWidth="1"/>
    <col min="15357" max="15357" width="5.7109375" style="65" customWidth="1"/>
    <col min="15358" max="15358" width="57.5703125" style="65" customWidth="1"/>
    <col min="15359" max="15359" width="7.140625" style="65" customWidth="1"/>
    <col min="15360" max="15361" width="16.42578125" style="65" customWidth="1"/>
    <col min="15362" max="15362" width="0" style="65" hidden="1" customWidth="1"/>
    <col min="15363" max="15611" width="9.140625" style="65"/>
    <col min="15612" max="15612" width="10.85546875" style="65" customWidth="1"/>
    <col min="15613" max="15613" width="5.7109375" style="65" customWidth="1"/>
    <col min="15614" max="15614" width="57.5703125" style="65" customWidth="1"/>
    <col min="15615" max="15615" width="7.140625" style="65" customWidth="1"/>
    <col min="15616" max="15617" width="16.42578125" style="65" customWidth="1"/>
    <col min="15618" max="15618" width="0" style="65" hidden="1" customWidth="1"/>
    <col min="15619" max="15867" width="9.140625" style="65"/>
    <col min="15868" max="15868" width="10.85546875" style="65" customWidth="1"/>
    <col min="15869" max="15869" width="5.7109375" style="65" customWidth="1"/>
    <col min="15870" max="15870" width="57.5703125" style="65" customWidth="1"/>
    <col min="15871" max="15871" width="7.140625" style="65" customWidth="1"/>
    <col min="15872" max="15873" width="16.42578125" style="65" customWidth="1"/>
    <col min="15874" max="15874" width="0" style="65" hidden="1" customWidth="1"/>
    <col min="15875" max="16123" width="9.140625" style="65"/>
    <col min="16124" max="16124" width="10.85546875" style="65" customWidth="1"/>
    <col min="16125" max="16125" width="5.7109375" style="65" customWidth="1"/>
    <col min="16126" max="16126" width="57.5703125" style="65" customWidth="1"/>
    <col min="16127" max="16127" width="7.140625" style="65" customWidth="1"/>
    <col min="16128" max="16129" width="16.42578125" style="65" customWidth="1"/>
    <col min="16130" max="16130" width="0" style="65" hidden="1" customWidth="1"/>
    <col min="16131" max="16384" width="9.140625" style="65"/>
  </cols>
  <sheetData>
    <row r="2" spans="2:6" x14ac:dyDescent="0.2">
      <c r="B2" s="64" t="s">
        <v>942</v>
      </c>
    </row>
    <row r="3" spans="2:6" x14ac:dyDescent="0.2">
      <c r="B3" s="64" t="str">
        <f>'[1]1'!A2</f>
        <v xml:space="preserve">Registarski broj investicionog fonda: </v>
      </c>
    </row>
    <row r="4" spans="2:6" x14ac:dyDescent="0.2">
      <c r="B4" s="64" t="str">
        <f>'[1]1'!A3</f>
        <v>Naziv društva za upravljanje investicionim fondom: Društvo za upravljanje investicionim fondovima Kristal invest A.D. Banja Luka</v>
      </c>
    </row>
    <row r="5" spans="2:6" x14ac:dyDescent="0.2">
      <c r="B5" s="64" t="str">
        <f>'[1]1'!A4</f>
        <v>Matični broj društva za upravljanje investicionim fondom: 01935615</v>
      </c>
    </row>
    <row r="6" spans="2:6" x14ac:dyDescent="0.2">
      <c r="B6" s="64" t="str">
        <f>'[1]1'!A5</f>
        <v>JIB društva za upravljanje investicionim fondom: 4400819920004</v>
      </c>
    </row>
    <row r="7" spans="2:6" x14ac:dyDescent="0.2">
      <c r="B7" s="64" t="str">
        <f>'[1]1'!A6</f>
        <v>JIB zatvorenog investicionog fonda: JP-M-6</v>
      </c>
    </row>
    <row r="10" spans="2:6" x14ac:dyDescent="0.2">
      <c r="B10" s="201" t="s">
        <v>899</v>
      </c>
      <c r="C10" s="201"/>
      <c r="D10" s="201"/>
      <c r="E10" s="201"/>
      <c r="F10" s="201"/>
    </row>
    <row r="11" spans="2:6" x14ac:dyDescent="0.2">
      <c r="B11" s="201" t="s">
        <v>918</v>
      </c>
      <c r="C11" s="201"/>
      <c r="D11" s="201"/>
      <c r="E11" s="201"/>
      <c r="F11" s="201"/>
    </row>
    <row r="12" spans="2:6" x14ac:dyDescent="0.2">
      <c r="B12" s="66"/>
      <c r="C12" s="66"/>
      <c r="D12" s="66"/>
      <c r="E12" s="66"/>
      <c r="F12" s="66"/>
    </row>
    <row r="13" spans="2:6" ht="25.5" x14ac:dyDescent="0.2">
      <c r="F13" s="91" t="s">
        <v>79</v>
      </c>
    </row>
    <row r="14" spans="2:6" ht="25.5" customHeight="1" x14ac:dyDescent="0.2">
      <c r="B14" s="67" t="s">
        <v>80</v>
      </c>
      <c r="C14" s="68" t="s">
        <v>900</v>
      </c>
      <c r="D14" s="68" t="s">
        <v>348</v>
      </c>
      <c r="E14" s="175" t="s">
        <v>81</v>
      </c>
      <c r="F14" s="175" t="s">
        <v>82</v>
      </c>
    </row>
    <row r="15" spans="2:6" x14ac:dyDescent="0.2">
      <c r="B15" s="69">
        <v>1</v>
      </c>
      <c r="C15" s="69">
        <v>2</v>
      </c>
      <c r="D15" s="69">
        <v>3</v>
      </c>
      <c r="E15" s="176">
        <v>4</v>
      </c>
      <c r="F15" s="176">
        <v>5</v>
      </c>
    </row>
    <row r="16" spans="2:6" ht="19.5" customHeight="1" x14ac:dyDescent="0.2">
      <c r="B16" s="69" t="s">
        <v>347</v>
      </c>
      <c r="C16" s="70" t="s">
        <v>901</v>
      </c>
      <c r="D16" s="69">
        <v>501</v>
      </c>
      <c r="E16" s="177"/>
      <c r="F16" s="177"/>
    </row>
    <row r="17" spans="1:7" ht="20.100000000000001" customHeight="1" x14ac:dyDescent="0.2">
      <c r="B17" s="69" t="s">
        <v>344</v>
      </c>
      <c r="C17" s="70" t="s">
        <v>902</v>
      </c>
      <c r="D17" s="69">
        <v>502</v>
      </c>
      <c r="E17" s="178">
        <v>58013181</v>
      </c>
      <c r="F17" s="178">
        <v>59530131</v>
      </c>
    </row>
    <row r="18" spans="1:7" ht="20.100000000000001" customHeight="1" x14ac:dyDescent="0.2">
      <c r="B18" s="69" t="s">
        <v>343</v>
      </c>
      <c r="C18" s="70" t="s">
        <v>903</v>
      </c>
      <c r="D18" s="69">
        <v>503</v>
      </c>
      <c r="E18" s="179">
        <v>3749012</v>
      </c>
      <c r="F18" s="179">
        <v>4175925</v>
      </c>
    </row>
    <row r="19" spans="1:7" ht="20.100000000000001" customHeight="1" x14ac:dyDescent="0.2">
      <c r="B19" s="69" t="s">
        <v>342</v>
      </c>
      <c r="C19" s="70" t="s">
        <v>904</v>
      </c>
      <c r="D19" s="69">
        <v>504</v>
      </c>
      <c r="E19" s="179">
        <v>15.474299999999999</v>
      </c>
      <c r="F19" s="179">
        <v>14.255599999999999</v>
      </c>
    </row>
    <row r="20" spans="1:7" ht="18.75" customHeight="1" x14ac:dyDescent="0.2">
      <c r="B20" s="69" t="s">
        <v>346</v>
      </c>
      <c r="C20" s="70" t="s">
        <v>905</v>
      </c>
      <c r="D20" s="69">
        <v>505</v>
      </c>
      <c r="E20" s="178"/>
      <c r="F20" s="178"/>
    </row>
    <row r="21" spans="1:7" ht="20.100000000000001" customHeight="1" x14ac:dyDescent="0.2">
      <c r="B21" s="69" t="s">
        <v>344</v>
      </c>
      <c r="C21" s="70" t="s">
        <v>906</v>
      </c>
      <c r="D21" s="69">
        <v>506</v>
      </c>
      <c r="E21" s="178">
        <v>54961086</v>
      </c>
      <c r="F21" s="178">
        <v>55795051</v>
      </c>
    </row>
    <row r="22" spans="1:7" ht="20.100000000000001" customHeight="1" x14ac:dyDescent="0.2">
      <c r="B22" s="69" t="s">
        <v>343</v>
      </c>
      <c r="C22" s="70" t="s">
        <v>907</v>
      </c>
      <c r="D22" s="69">
        <v>507</v>
      </c>
      <c r="E22" s="179">
        <v>3721556</v>
      </c>
      <c r="F22" s="179">
        <v>3768493</v>
      </c>
    </row>
    <row r="23" spans="1:7" ht="20.100000000000001" customHeight="1" x14ac:dyDescent="0.2">
      <c r="B23" s="69" t="s">
        <v>342</v>
      </c>
      <c r="C23" s="70" t="s">
        <v>908</v>
      </c>
      <c r="D23" s="69">
        <v>508</v>
      </c>
      <c r="E23" s="179">
        <v>14.7683</v>
      </c>
      <c r="F23" s="179">
        <v>14.8057</v>
      </c>
    </row>
    <row r="24" spans="1:7" ht="20.100000000000001" customHeight="1" x14ac:dyDescent="0.2">
      <c r="B24" s="69" t="s">
        <v>345</v>
      </c>
      <c r="C24" s="70" t="s">
        <v>909</v>
      </c>
      <c r="D24" s="69">
        <v>509</v>
      </c>
      <c r="E24" s="178"/>
      <c r="F24" s="178"/>
      <c r="G24" s="72" t="s">
        <v>910</v>
      </c>
    </row>
    <row r="25" spans="1:7" ht="18" customHeight="1" x14ac:dyDescent="0.2">
      <c r="B25" s="69" t="s">
        <v>344</v>
      </c>
      <c r="C25" s="70" t="s">
        <v>911</v>
      </c>
      <c r="D25" s="69">
        <v>510</v>
      </c>
      <c r="E25" s="179">
        <v>1.7162681840645601E-2</v>
      </c>
      <c r="F25" s="179">
        <v>1.83E-2</v>
      </c>
      <c r="G25" s="73">
        <v>103598555.66</v>
      </c>
    </row>
    <row r="26" spans="1:7" ht="18.75" customHeight="1" x14ac:dyDescent="0.2">
      <c r="B26" s="69" t="s">
        <v>343</v>
      </c>
      <c r="C26" s="70" t="s">
        <v>912</v>
      </c>
      <c r="D26" s="69">
        <v>511</v>
      </c>
      <c r="E26" s="180">
        <v>6.4328704344618149E-3</v>
      </c>
      <c r="F26" s="180">
        <v>-1.11E-2</v>
      </c>
      <c r="G26" s="65" t="s">
        <v>913</v>
      </c>
    </row>
    <row r="27" spans="1:7" ht="20.100000000000001" customHeight="1" x14ac:dyDescent="0.2">
      <c r="B27" s="69" t="s">
        <v>342</v>
      </c>
      <c r="C27" s="70" t="s">
        <v>914</v>
      </c>
      <c r="D27" s="69">
        <v>512</v>
      </c>
      <c r="E27" s="178">
        <v>0</v>
      </c>
      <c r="F27" s="178">
        <v>0</v>
      </c>
    </row>
    <row r="28" spans="1:7" ht="20.100000000000001" customHeight="1" x14ac:dyDescent="0.2">
      <c r="B28" s="69" t="s">
        <v>44</v>
      </c>
      <c r="C28" s="70" t="s">
        <v>915</v>
      </c>
      <c r="D28" s="69">
        <v>513</v>
      </c>
      <c r="E28" s="179">
        <v>-5.2600000000000001E-2</v>
      </c>
      <c r="F28" s="179">
        <v>-6.2700000000000006E-2</v>
      </c>
    </row>
    <row r="31" spans="1:7" ht="16.5" customHeight="1" x14ac:dyDescent="0.2">
      <c r="A31" s="202" t="s">
        <v>83</v>
      </c>
      <c r="B31" s="202"/>
      <c r="C31" s="74" t="s">
        <v>916</v>
      </c>
      <c r="D31" s="203" t="s">
        <v>84</v>
      </c>
      <c r="E31" s="204" t="s">
        <v>917</v>
      </c>
      <c r="F31" s="204"/>
    </row>
    <row r="32" spans="1:7" ht="16.5" customHeight="1" x14ac:dyDescent="0.2">
      <c r="A32" s="202" t="s">
        <v>940</v>
      </c>
      <c r="B32" s="202"/>
      <c r="C32" s="75" t="s">
        <v>887</v>
      </c>
      <c r="D32" s="203"/>
      <c r="E32" s="204"/>
      <c r="F32" s="204"/>
    </row>
    <row r="33" spans="3:7" x14ac:dyDescent="0.2">
      <c r="E33" s="199" t="s">
        <v>340</v>
      </c>
      <c r="F33" s="199"/>
    </row>
    <row r="34" spans="3:7" ht="17.25" customHeight="1" x14ac:dyDescent="0.2"/>
    <row r="35" spans="3:7" ht="23.25" customHeight="1" x14ac:dyDescent="0.4">
      <c r="C35" s="200"/>
      <c r="D35" s="200"/>
      <c r="E35" s="200"/>
      <c r="F35" s="200"/>
      <c r="G35" s="200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76"/>
  <sheetViews>
    <sheetView view="pageBreakPreview" zoomScaleNormal="100" zoomScaleSheetLayoutView="100" workbookViewId="0"/>
  </sheetViews>
  <sheetFormatPr defaultRowHeight="12.75" customHeight="1" x14ac:dyDescent="0.2"/>
  <cols>
    <col min="1" max="1" width="47" style="91" customWidth="1"/>
    <col min="2" max="2" width="10.7109375" style="76" customWidth="1"/>
    <col min="3" max="3" width="11.85546875" style="77" customWidth="1"/>
    <col min="4" max="4" width="5.140625" style="64" customWidth="1"/>
    <col min="5" max="5" width="12.5703125" style="78" customWidth="1"/>
    <col min="6" max="6" width="5.28515625" style="74" customWidth="1"/>
    <col min="7" max="7" width="12.7109375" style="79" customWidth="1"/>
    <col min="8" max="8" width="5.28515625" style="74" customWidth="1"/>
    <col min="9" max="9" width="16.5703125" style="80" customWidth="1"/>
    <col min="10" max="10" width="7.5703125" style="74" customWidth="1"/>
    <col min="11" max="11" width="12" style="79" customWidth="1"/>
    <col min="12" max="12" width="5.42578125" style="81" customWidth="1"/>
    <col min="13" max="13" width="16.85546875" style="80" customWidth="1"/>
    <col min="14" max="14" width="6.42578125" style="74" customWidth="1"/>
    <col min="15" max="15" width="13.140625" style="79" customWidth="1"/>
    <col min="16" max="16" width="6.42578125" style="74" customWidth="1"/>
    <col min="17" max="17" width="13.28515625" style="79" customWidth="1"/>
    <col min="18" max="18" width="32.42578125" style="64" hidden="1" customWidth="1"/>
    <col min="19" max="19" width="14.85546875" style="64" hidden="1" customWidth="1"/>
    <col min="20" max="20" width="9.140625" style="64" customWidth="1"/>
    <col min="21" max="21" width="21" style="64" customWidth="1"/>
    <col min="22" max="256" width="9.140625" style="64"/>
    <col min="257" max="257" width="47" style="64" customWidth="1"/>
    <col min="258" max="258" width="10.7109375" style="64" customWidth="1"/>
    <col min="259" max="259" width="11.85546875" style="64" customWidth="1"/>
    <col min="260" max="260" width="5.140625" style="64" customWidth="1"/>
    <col min="261" max="261" width="12.5703125" style="64" customWidth="1"/>
    <col min="262" max="262" width="5.28515625" style="64" customWidth="1"/>
    <col min="263" max="263" width="12.7109375" style="64" customWidth="1"/>
    <col min="264" max="264" width="5.28515625" style="64" customWidth="1"/>
    <col min="265" max="265" width="16.5703125" style="64" customWidth="1"/>
    <col min="266" max="266" width="7.5703125" style="64" customWidth="1"/>
    <col min="267" max="267" width="12" style="64" customWidth="1"/>
    <col min="268" max="268" width="5.42578125" style="64" customWidth="1"/>
    <col min="269" max="269" width="16.85546875" style="64" customWidth="1"/>
    <col min="270" max="270" width="6.42578125" style="64" customWidth="1"/>
    <col min="271" max="271" width="13.140625" style="64" customWidth="1"/>
    <col min="272" max="272" width="6.42578125" style="64" customWidth="1"/>
    <col min="273" max="273" width="13.28515625" style="64" customWidth="1"/>
    <col min="274" max="275" width="0" style="64" hidden="1" customWidth="1"/>
    <col min="276" max="276" width="9.140625" style="64" customWidth="1"/>
    <col min="277" max="277" width="21" style="64" customWidth="1"/>
    <col min="278" max="512" width="9.140625" style="64"/>
    <col min="513" max="513" width="47" style="64" customWidth="1"/>
    <col min="514" max="514" width="10.7109375" style="64" customWidth="1"/>
    <col min="515" max="515" width="11.85546875" style="64" customWidth="1"/>
    <col min="516" max="516" width="5.140625" style="64" customWidth="1"/>
    <col min="517" max="517" width="12.5703125" style="64" customWidth="1"/>
    <col min="518" max="518" width="5.28515625" style="64" customWidth="1"/>
    <col min="519" max="519" width="12.7109375" style="64" customWidth="1"/>
    <col min="520" max="520" width="5.28515625" style="64" customWidth="1"/>
    <col min="521" max="521" width="16.5703125" style="64" customWidth="1"/>
    <col min="522" max="522" width="7.5703125" style="64" customWidth="1"/>
    <col min="523" max="523" width="12" style="64" customWidth="1"/>
    <col min="524" max="524" width="5.42578125" style="64" customWidth="1"/>
    <col min="525" max="525" width="16.85546875" style="64" customWidth="1"/>
    <col min="526" max="526" width="6.42578125" style="64" customWidth="1"/>
    <col min="527" max="527" width="13.140625" style="64" customWidth="1"/>
    <col min="528" max="528" width="6.42578125" style="64" customWidth="1"/>
    <col min="529" max="529" width="13.28515625" style="64" customWidth="1"/>
    <col min="530" max="531" width="0" style="64" hidden="1" customWidth="1"/>
    <col min="532" max="532" width="9.140625" style="64" customWidth="1"/>
    <col min="533" max="533" width="21" style="64" customWidth="1"/>
    <col min="534" max="768" width="9.140625" style="64"/>
    <col min="769" max="769" width="47" style="64" customWidth="1"/>
    <col min="770" max="770" width="10.7109375" style="64" customWidth="1"/>
    <col min="771" max="771" width="11.85546875" style="64" customWidth="1"/>
    <col min="772" max="772" width="5.140625" style="64" customWidth="1"/>
    <col min="773" max="773" width="12.5703125" style="64" customWidth="1"/>
    <col min="774" max="774" width="5.28515625" style="64" customWidth="1"/>
    <col min="775" max="775" width="12.7109375" style="64" customWidth="1"/>
    <col min="776" max="776" width="5.28515625" style="64" customWidth="1"/>
    <col min="777" max="777" width="16.5703125" style="64" customWidth="1"/>
    <col min="778" max="778" width="7.5703125" style="64" customWidth="1"/>
    <col min="779" max="779" width="12" style="64" customWidth="1"/>
    <col min="780" max="780" width="5.42578125" style="64" customWidth="1"/>
    <col min="781" max="781" width="16.85546875" style="64" customWidth="1"/>
    <col min="782" max="782" width="6.42578125" style="64" customWidth="1"/>
    <col min="783" max="783" width="13.140625" style="64" customWidth="1"/>
    <col min="784" max="784" width="6.42578125" style="64" customWidth="1"/>
    <col min="785" max="785" width="13.28515625" style="64" customWidth="1"/>
    <col min="786" max="787" width="0" style="64" hidden="1" customWidth="1"/>
    <col min="788" max="788" width="9.140625" style="64" customWidth="1"/>
    <col min="789" max="789" width="21" style="64" customWidth="1"/>
    <col min="790" max="1024" width="9.140625" style="64"/>
    <col min="1025" max="1025" width="47" style="64" customWidth="1"/>
    <col min="1026" max="1026" width="10.7109375" style="64" customWidth="1"/>
    <col min="1027" max="1027" width="11.85546875" style="64" customWidth="1"/>
    <col min="1028" max="1028" width="5.140625" style="64" customWidth="1"/>
    <col min="1029" max="1029" width="12.5703125" style="64" customWidth="1"/>
    <col min="1030" max="1030" width="5.28515625" style="64" customWidth="1"/>
    <col min="1031" max="1031" width="12.7109375" style="64" customWidth="1"/>
    <col min="1032" max="1032" width="5.28515625" style="64" customWidth="1"/>
    <col min="1033" max="1033" width="16.5703125" style="64" customWidth="1"/>
    <col min="1034" max="1034" width="7.5703125" style="64" customWidth="1"/>
    <col min="1035" max="1035" width="12" style="64" customWidth="1"/>
    <col min="1036" max="1036" width="5.42578125" style="64" customWidth="1"/>
    <col min="1037" max="1037" width="16.85546875" style="64" customWidth="1"/>
    <col min="1038" max="1038" width="6.42578125" style="64" customWidth="1"/>
    <col min="1039" max="1039" width="13.140625" style="64" customWidth="1"/>
    <col min="1040" max="1040" width="6.42578125" style="64" customWidth="1"/>
    <col min="1041" max="1041" width="13.28515625" style="64" customWidth="1"/>
    <col min="1042" max="1043" width="0" style="64" hidden="1" customWidth="1"/>
    <col min="1044" max="1044" width="9.140625" style="64" customWidth="1"/>
    <col min="1045" max="1045" width="21" style="64" customWidth="1"/>
    <col min="1046" max="1280" width="9.140625" style="64"/>
    <col min="1281" max="1281" width="47" style="64" customWidth="1"/>
    <col min="1282" max="1282" width="10.7109375" style="64" customWidth="1"/>
    <col min="1283" max="1283" width="11.85546875" style="64" customWidth="1"/>
    <col min="1284" max="1284" width="5.140625" style="64" customWidth="1"/>
    <col min="1285" max="1285" width="12.5703125" style="64" customWidth="1"/>
    <col min="1286" max="1286" width="5.28515625" style="64" customWidth="1"/>
    <col min="1287" max="1287" width="12.7109375" style="64" customWidth="1"/>
    <col min="1288" max="1288" width="5.28515625" style="64" customWidth="1"/>
    <col min="1289" max="1289" width="16.5703125" style="64" customWidth="1"/>
    <col min="1290" max="1290" width="7.5703125" style="64" customWidth="1"/>
    <col min="1291" max="1291" width="12" style="64" customWidth="1"/>
    <col min="1292" max="1292" width="5.42578125" style="64" customWidth="1"/>
    <col min="1293" max="1293" width="16.85546875" style="64" customWidth="1"/>
    <col min="1294" max="1294" width="6.42578125" style="64" customWidth="1"/>
    <col min="1295" max="1295" width="13.140625" style="64" customWidth="1"/>
    <col min="1296" max="1296" width="6.42578125" style="64" customWidth="1"/>
    <col min="1297" max="1297" width="13.28515625" style="64" customWidth="1"/>
    <col min="1298" max="1299" width="0" style="64" hidden="1" customWidth="1"/>
    <col min="1300" max="1300" width="9.140625" style="64" customWidth="1"/>
    <col min="1301" max="1301" width="21" style="64" customWidth="1"/>
    <col min="1302" max="1536" width="9.140625" style="64"/>
    <col min="1537" max="1537" width="47" style="64" customWidth="1"/>
    <col min="1538" max="1538" width="10.7109375" style="64" customWidth="1"/>
    <col min="1539" max="1539" width="11.85546875" style="64" customWidth="1"/>
    <col min="1540" max="1540" width="5.140625" style="64" customWidth="1"/>
    <col min="1541" max="1541" width="12.5703125" style="64" customWidth="1"/>
    <col min="1542" max="1542" width="5.28515625" style="64" customWidth="1"/>
    <col min="1543" max="1543" width="12.7109375" style="64" customWidth="1"/>
    <col min="1544" max="1544" width="5.28515625" style="64" customWidth="1"/>
    <col min="1545" max="1545" width="16.5703125" style="64" customWidth="1"/>
    <col min="1546" max="1546" width="7.5703125" style="64" customWidth="1"/>
    <col min="1547" max="1547" width="12" style="64" customWidth="1"/>
    <col min="1548" max="1548" width="5.42578125" style="64" customWidth="1"/>
    <col min="1549" max="1549" width="16.85546875" style="64" customWidth="1"/>
    <col min="1550" max="1550" width="6.42578125" style="64" customWidth="1"/>
    <col min="1551" max="1551" width="13.140625" style="64" customWidth="1"/>
    <col min="1552" max="1552" width="6.42578125" style="64" customWidth="1"/>
    <col min="1553" max="1553" width="13.28515625" style="64" customWidth="1"/>
    <col min="1554" max="1555" width="0" style="64" hidden="1" customWidth="1"/>
    <col min="1556" max="1556" width="9.140625" style="64" customWidth="1"/>
    <col min="1557" max="1557" width="21" style="64" customWidth="1"/>
    <col min="1558" max="1792" width="9.140625" style="64"/>
    <col min="1793" max="1793" width="47" style="64" customWidth="1"/>
    <col min="1794" max="1794" width="10.7109375" style="64" customWidth="1"/>
    <col min="1795" max="1795" width="11.85546875" style="64" customWidth="1"/>
    <col min="1796" max="1796" width="5.140625" style="64" customWidth="1"/>
    <col min="1797" max="1797" width="12.5703125" style="64" customWidth="1"/>
    <col min="1798" max="1798" width="5.28515625" style="64" customWidth="1"/>
    <col min="1799" max="1799" width="12.7109375" style="64" customWidth="1"/>
    <col min="1800" max="1800" width="5.28515625" style="64" customWidth="1"/>
    <col min="1801" max="1801" width="16.5703125" style="64" customWidth="1"/>
    <col min="1802" max="1802" width="7.5703125" style="64" customWidth="1"/>
    <col min="1803" max="1803" width="12" style="64" customWidth="1"/>
    <col min="1804" max="1804" width="5.42578125" style="64" customWidth="1"/>
    <col min="1805" max="1805" width="16.85546875" style="64" customWidth="1"/>
    <col min="1806" max="1806" width="6.42578125" style="64" customWidth="1"/>
    <col min="1807" max="1807" width="13.140625" style="64" customWidth="1"/>
    <col min="1808" max="1808" width="6.42578125" style="64" customWidth="1"/>
    <col min="1809" max="1809" width="13.28515625" style="64" customWidth="1"/>
    <col min="1810" max="1811" width="0" style="64" hidden="1" customWidth="1"/>
    <col min="1812" max="1812" width="9.140625" style="64" customWidth="1"/>
    <col min="1813" max="1813" width="21" style="64" customWidth="1"/>
    <col min="1814" max="2048" width="9.140625" style="64"/>
    <col min="2049" max="2049" width="47" style="64" customWidth="1"/>
    <col min="2050" max="2050" width="10.7109375" style="64" customWidth="1"/>
    <col min="2051" max="2051" width="11.85546875" style="64" customWidth="1"/>
    <col min="2052" max="2052" width="5.140625" style="64" customWidth="1"/>
    <col min="2053" max="2053" width="12.5703125" style="64" customWidth="1"/>
    <col min="2054" max="2054" width="5.28515625" style="64" customWidth="1"/>
    <col min="2055" max="2055" width="12.7109375" style="64" customWidth="1"/>
    <col min="2056" max="2056" width="5.28515625" style="64" customWidth="1"/>
    <col min="2057" max="2057" width="16.5703125" style="64" customWidth="1"/>
    <col min="2058" max="2058" width="7.5703125" style="64" customWidth="1"/>
    <col min="2059" max="2059" width="12" style="64" customWidth="1"/>
    <col min="2060" max="2060" width="5.42578125" style="64" customWidth="1"/>
    <col min="2061" max="2061" width="16.85546875" style="64" customWidth="1"/>
    <col min="2062" max="2062" width="6.42578125" style="64" customWidth="1"/>
    <col min="2063" max="2063" width="13.140625" style="64" customWidth="1"/>
    <col min="2064" max="2064" width="6.42578125" style="64" customWidth="1"/>
    <col min="2065" max="2065" width="13.28515625" style="64" customWidth="1"/>
    <col min="2066" max="2067" width="0" style="64" hidden="1" customWidth="1"/>
    <col min="2068" max="2068" width="9.140625" style="64" customWidth="1"/>
    <col min="2069" max="2069" width="21" style="64" customWidth="1"/>
    <col min="2070" max="2304" width="9.140625" style="64"/>
    <col min="2305" max="2305" width="47" style="64" customWidth="1"/>
    <col min="2306" max="2306" width="10.7109375" style="64" customWidth="1"/>
    <col min="2307" max="2307" width="11.85546875" style="64" customWidth="1"/>
    <col min="2308" max="2308" width="5.140625" style="64" customWidth="1"/>
    <col min="2309" max="2309" width="12.5703125" style="64" customWidth="1"/>
    <col min="2310" max="2310" width="5.28515625" style="64" customWidth="1"/>
    <col min="2311" max="2311" width="12.7109375" style="64" customWidth="1"/>
    <col min="2312" max="2312" width="5.28515625" style="64" customWidth="1"/>
    <col min="2313" max="2313" width="16.5703125" style="64" customWidth="1"/>
    <col min="2314" max="2314" width="7.5703125" style="64" customWidth="1"/>
    <col min="2315" max="2315" width="12" style="64" customWidth="1"/>
    <col min="2316" max="2316" width="5.42578125" style="64" customWidth="1"/>
    <col min="2317" max="2317" width="16.85546875" style="64" customWidth="1"/>
    <col min="2318" max="2318" width="6.42578125" style="64" customWidth="1"/>
    <col min="2319" max="2319" width="13.140625" style="64" customWidth="1"/>
    <col min="2320" max="2320" width="6.42578125" style="64" customWidth="1"/>
    <col min="2321" max="2321" width="13.28515625" style="64" customWidth="1"/>
    <col min="2322" max="2323" width="0" style="64" hidden="1" customWidth="1"/>
    <col min="2324" max="2324" width="9.140625" style="64" customWidth="1"/>
    <col min="2325" max="2325" width="21" style="64" customWidth="1"/>
    <col min="2326" max="2560" width="9.140625" style="64"/>
    <col min="2561" max="2561" width="47" style="64" customWidth="1"/>
    <col min="2562" max="2562" width="10.7109375" style="64" customWidth="1"/>
    <col min="2563" max="2563" width="11.85546875" style="64" customWidth="1"/>
    <col min="2564" max="2564" width="5.140625" style="64" customWidth="1"/>
    <col min="2565" max="2565" width="12.5703125" style="64" customWidth="1"/>
    <col min="2566" max="2566" width="5.28515625" style="64" customWidth="1"/>
    <col min="2567" max="2567" width="12.7109375" style="64" customWidth="1"/>
    <col min="2568" max="2568" width="5.28515625" style="64" customWidth="1"/>
    <col min="2569" max="2569" width="16.5703125" style="64" customWidth="1"/>
    <col min="2570" max="2570" width="7.5703125" style="64" customWidth="1"/>
    <col min="2571" max="2571" width="12" style="64" customWidth="1"/>
    <col min="2572" max="2572" width="5.42578125" style="64" customWidth="1"/>
    <col min="2573" max="2573" width="16.85546875" style="64" customWidth="1"/>
    <col min="2574" max="2574" width="6.42578125" style="64" customWidth="1"/>
    <col min="2575" max="2575" width="13.140625" style="64" customWidth="1"/>
    <col min="2576" max="2576" width="6.42578125" style="64" customWidth="1"/>
    <col min="2577" max="2577" width="13.28515625" style="64" customWidth="1"/>
    <col min="2578" max="2579" width="0" style="64" hidden="1" customWidth="1"/>
    <col min="2580" max="2580" width="9.140625" style="64" customWidth="1"/>
    <col min="2581" max="2581" width="21" style="64" customWidth="1"/>
    <col min="2582" max="2816" width="9.140625" style="64"/>
    <col min="2817" max="2817" width="47" style="64" customWidth="1"/>
    <col min="2818" max="2818" width="10.7109375" style="64" customWidth="1"/>
    <col min="2819" max="2819" width="11.85546875" style="64" customWidth="1"/>
    <col min="2820" max="2820" width="5.140625" style="64" customWidth="1"/>
    <col min="2821" max="2821" width="12.5703125" style="64" customWidth="1"/>
    <col min="2822" max="2822" width="5.28515625" style="64" customWidth="1"/>
    <col min="2823" max="2823" width="12.7109375" style="64" customWidth="1"/>
    <col min="2824" max="2824" width="5.28515625" style="64" customWidth="1"/>
    <col min="2825" max="2825" width="16.5703125" style="64" customWidth="1"/>
    <col min="2826" max="2826" width="7.5703125" style="64" customWidth="1"/>
    <col min="2827" max="2827" width="12" style="64" customWidth="1"/>
    <col min="2828" max="2828" width="5.42578125" style="64" customWidth="1"/>
    <col min="2829" max="2829" width="16.85546875" style="64" customWidth="1"/>
    <col min="2830" max="2830" width="6.42578125" style="64" customWidth="1"/>
    <col min="2831" max="2831" width="13.140625" style="64" customWidth="1"/>
    <col min="2832" max="2832" width="6.42578125" style="64" customWidth="1"/>
    <col min="2833" max="2833" width="13.28515625" style="64" customWidth="1"/>
    <col min="2834" max="2835" width="0" style="64" hidden="1" customWidth="1"/>
    <col min="2836" max="2836" width="9.140625" style="64" customWidth="1"/>
    <col min="2837" max="2837" width="21" style="64" customWidth="1"/>
    <col min="2838" max="3072" width="9.140625" style="64"/>
    <col min="3073" max="3073" width="47" style="64" customWidth="1"/>
    <col min="3074" max="3074" width="10.7109375" style="64" customWidth="1"/>
    <col min="3075" max="3075" width="11.85546875" style="64" customWidth="1"/>
    <col min="3076" max="3076" width="5.140625" style="64" customWidth="1"/>
    <col min="3077" max="3077" width="12.5703125" style="64" customWidth="1"/>
    <col min="3078" max="3078" width="5.28515625" style="64" customWidth="1"/>
    <col min="3079" max="3079" width="12.7109375" style="64" customWidth="1"/>
    <col min="3080" max="3080" width="5.28515625" style="64" customWidth="1"/>
    <col min="3081" max="3081" width="16.5703125" style="64" customWidth="1"/>
    <col min="3082" max="3082" width="7.5703125" style="64" customWidth="1"/>
    <col min="3083" max="3083" width="12" style="64" customWidth="1"/>
    <col min="3084" max="3084" width="5.42578125" style="64" customWidth="1"/>
    <col min="3085" max="3085" width="16.85546875" style="64" customWidth="1"/>
    <col min="3086" max="3086" width="6.42578125" style="64" customWidth="1"/>
    <col min="3087" max="3087" width="13.140625" style="64" customWidth="1"/>
    <col min="3088" max="3088" width="6.42578125" style="64" customWidth="1"/>
    <col min="3089" max="3089" width="13.28515625" style="64" customWidth="1"/>
    <col min="3090" max="3091" width="0" style="64" hidden="1" customWidth="1"/>
    <col min="3092" max="3092" width="9.140625" style="64" customWidth="1"/>
    <col min="3093" max="3093" width="21" style="64" customWidth="1"/>
    <col min="3094" max="3328" width="9.140625" style="64"/>
    <col min="3329" max="3329" width="47" style="64" customWidth="1"/>
    <col min="3330" max="3330" width="10.7109375" style="64" customWidth="1"/>
    <col min="3331" max="3331" width="11.85546875" style="64" customWidth="1"/>
    <col min="3332" max="3332" width="5.140625" style="64" customWidth="1"/>
    <col min="3333" max="3333" width="12.5703125" style="64" customWidth="1"/>
    <col min="3334" max="3334" width="5.28515625" style="64" customWidth="1"/>
    <col min="3335" max="3335" width="12.7109375" style="64" customWidth="1"/>
    <col min="3336" max="3336" width="5.28515625" style="64" customWidth="1"/>
    <col min="3337" max="3337" width="16.5703125" style="64" customWidth="1"/>
    <col min="3338" max="3338" width="7.5703125" style="64" customWidth="1"/>
    <col min="3339" max="3339" width="12" style="64" customWidth="1"/>
    <col min="3340" max="3340" width="5.42578125" style="64" customWidth="1"/>
    <col min="3341" max="3341" width="16.85546875" style="64" customWidth="1"/>
    <col min="3342" max="3342" width="6.42578125" style="64" customWidth="1"/>
    <col min="3343" max="3343" width="13.140625" style="64" customWidth="1"/>
    <col min="3344" max="3344" width="6.42578125" style="64" customWidth="1"/>
    <col min="3345" max="3345" width="13.28515625" style="64" customWidth="1"/>
    <col min="3346" max="3347" width="0" style="64" hidden="1" customWidth="1"/>
    <col min="3348" max="3348" width="9.140625" style="64" customWidth="1"/>
    <col min="3349" max="3349" width="21" style="64" customWidth="1"/>
    <col min="3350" max="3584" width="9.140625" style="64"/>
    <col min="3585" max="3585" width="47" style="64" customWidth="1"/>
    <col min="3586" max="3586" width="10.7109375" style="64" customWidth="1"/>
    <col min="3587" max="3587" width="11.85546875" style="64" customWidth="1"/>
    <col min="3588" max="3588" width="5.140625" style="64" customWidth="1"/>
    <col min="3589" max="3589" width="12.5703125" style="64" customWidth="1"/>
    <col min="3590" max="3590" width="5.28515625" style="64" customWidth="1"/>
    <col min="3591" max="3591" width="12.7109375" style="64" customWidth="1"/>
    <col min="3592" max="3592" width="5.28515625" style="64" customWidth="1"/>
    <col min="3593" max="3593" width="16.5703125" style="64" customWidth="1"/>
    <col min="3594" max="3594" width="7.5703125" style="64" customWidth="1"/>
    <col min="3595" max="3595" width="12" style="64" customWidth="1"/>
    <col min="3596" max="3596" width="5.42578125" style="64" customWidth="1"/>
    <col min="3597" max="3597" width="16.85546875" style="64" customWidth="1"/>
    <col min="3598" max="3598" width="6.42578125" style="64" customWidth="1"/>
    <col min="3599" max="3599" width="13.140625" style="64" customWidth="1"/>
    <col min="3600" max="3600" width="6.42578125" style="64" customWidth="1"/>
    <col min="3601" max="3601" width="13.28515625" style="64" customWidth="1"/>
    <col min="3602" max="3603" width="0" style="64" hidden="1" customWidth="1"/>
    <col min="3604" max="3604" width="9.140625" style="64" customWidth="1"/>
    <col min="3605" max="3605" width="21" style="64" customWidth="1"/>
    <col min="3606" max="3840" width="9.140625" style="64"/>
    <col min="3841" max="3841" width="47" style="64" customWidth="1"/>
    <col min="3842" max="3842" width="10.7109375" style="64" customWidth="1"/>
    <col min="3843" max="3843" width="11.85546875" style="64" customWidth="1"/>
    <col min="3844" max="3844" width="5.140625" style="64" customWidth="1"/>
    <col min="3845" max="3845" width="12.5703125" style="64" customWidth="1"/>
    <col min="3846" max="3846" width="5.28515625" style="64" customWidth="1"/>
    <col min="3847" max="3847" width="12.7109375" style="64" customWidth="1"/>
    <col min="3848" max="3848" width="5.28515625" style="64" customWidth="1"/>
    <col min="3849" max="3849" width="16.5703125" style="64" customWidth="1"/>
    <col min="3850" max="3850" width="7.5703125" style="64" customWidth="1"/>
    <col min="3851" max="3851" width="12" style="64" customWidth="1"/>
    <col min="3852" max="3852" width="5.42578125" style="64" customWidth="1"/>
    <col min="3853" max="3853" width="16.85546875" style="64" customWidth="1"/>
    <col min="3854" max="3854" width="6.42578125" style="64" customWidth="1"/>
    <col min="3855" max="3855" width="13.140625" style="64" customWidth="1"/>
    <col min="3856" max="3856" width="6.42578125" style="64" customWidth="1"/>
    <col min="3857" max="3857" width="13.28515625" style="64" customWidth="1"/>
    <col min="3858" max="3859" width="0" style="64" hidden="1" customWidth="1"/>
    <col min="3860" max="3860" width="9.140625" style="64" customWidth="1"/>
    <col min="3861" max="3861" width="21" style="64" customWidth="1"/>
    <col min="3862" max="4096" width="9.140625" style="64"/>
    <col min="4097" max="4097" width="47" style="64" customWidth="1"/>
    <col min="4098" max="4098" width="10.7109375" style="64" customWidth="1"/>
    <col min="4099" max="4099" width="11.85546875" style="64" customWidth="1"/>
    <col min="4100" max="4100" width="5.140625" style="64" customWidth="1"/>
    <col min="4101" max="4101" width="12.5703125" style="64" customWidth="1"/>
    <col min="4102" max="4102" width="5.28515625" style="64" customWidth="1"/>
    <col min="4103" max="4103" width="12.7109375" style="64" customWidth="1"/>
    <col min="4104" max="4104" width="5.28515625" style="64" customWidth="1"/>
    <col min="4105" max="4105" width="16.5703125" style="64" customWidth="1"/>
    <col min="4106" max="4106" width="7.5703125" style="64" customWidth="1"/>
    <col min="4107" max="4107" width="12" style="64" customWidth="1"/>
    <col min="4108" max="4108" width="5.42578125" style="64" customWidth="1"/>
    <col min="4109" max="4109" width="16.85546875" style="64" customWidth="1"/>
    <col min="4110" max="4110" width="6.42578125" style="64" customWidth="1"/>
    <col min="4111" max="4111" width="13.140625" style="64" customWidth="1"/>
    <col min="4112" max="4112" width="6.42578125" style="64" customWidth="1"/>
    <col min="4113" max="4113" width="13.28515625" style="64" customWidth="1"/>
    <col min="4114" max="4115" width="0" style="64" hidden="1" customWidth="1"/>
    <col min="4116" max="4116" width="9.140625" style="64" customWidth="1"/>
    <col min="4117" max="4117" width="21" style="64" customWidth="1"/>
    <col min="4118" max="4352" width="9.140625" style="64"/>
    <col min="4353" max="4353" width="47" style="64" customWidth="1"/>
    <col min="4354" max="4354" width="10.7109375" style="64" customWidth="1"/>
    <col min="4355" max="4355" width="11.85546875" style="64" customWidth="1"/>
    <col min="4356" max="4356" width="5.140625" style="64" customWidth="1"/>
    <col min="4357" max="4357" width="12.5703125" style="64" customWidth="1"/>
    <col min="4358" max="4358" width="5.28515625" style="64" customWidth="1"/>
    <col min="4359" max="4359" width="12.7109375" style="64" customWidth="1"/>
    <col min="4360" max="4360" width="5.28515625" style="64" customWidth="1"/>
    <col min="4361" max="4361" width="16.5703125" style="64" customWidth="1"/>
    <col min="4362" max="4362" width="7.5703125" style="64" customWidth="1"/>
    <col min="4363" max="4363" width="12" style="64" customWidth="1"/>
    <col min="4364" max="4364" width="5.42578125" style="64" customWidth="1"/>
    <col min="4365" max="4365" width="16.85546875" style="64" customWidth="1"/>
    <col min="4366" max="4366" width="6.42578125" style="64" customWidth="1"/>
    <col min="4367" max="4367" width="13.140625" style="64" customWidth="1"/>
    <col min="4368" max="4368" width="6.42578125" style="64" customWidth="1"/>
    <col min="4369" max="4369" width="13.28515625" style="64" customWidth="1"/>
    <col min="4370" max="4371" width="0" style="64" hidden="1" customWidth="1"/>
    <col min="4372" max="4372" width="9.140625" style="64" customWidth="1"/>
    <col min="4373" max="4373" width="21" style="64" customWidth="1"/>
    <col min="4374" max="4608" width="9.140625" style="64"/>
    <col min="4609" max="4609" width="47" style="64" customWidth="1"/>
    <col min="4610" max="4610" width="10.7109375" style="64" customWidth="1"/>
    <col min="4611" max="4611" width="11.85546875" style="64" customWidth="1"/>
    <col min="4612" max="4612" width="5.140625" style="64" customWidth="1"/>
    <col min="4613" max="4613" width="12.5703125" style="64" customWidth="1"/>
    <col min="4614" max="4614" width="5.28515625" style="64" customWidth="1"/>
    <col min="4615" max="4615" width="12.7109375" style="64" customWidth="1"/>
    <col min="4616" max="4616" width="5.28515625" style="64" customWidth="1"/>
    <col min="4617" max="4617" width="16.5703125" style="64" customWidth="1"/>
    <col min="4618" max="4618" width="7.5703125" style="64" customWidth="1"/>
    <col min="4619" max="4619" width="12" style="64" customWidth="1"/>
    <col min="4620" max="4620" width="5.42578125" style="64" customWidth="1"/>
    <col min="4621" max="4621" width="16.85546875" style="64" customWidth="1"/>
    <col min="4622" max="4622" width="6.42578125" style="64" customWidth="1"/>
    <col min="4623" max="4623" width="13.140625" style="64" customWidth="1"/>
    <col min="4624" max="4624" width="6.42578125" style="64" customWidth="1"/>
    <col min="4625" max="4625" width="13.28515625" style="64" customWidth="1"/>
    <col min="4626" max="4627" width="0" style="64" hidden="1" customWidth="1"/>
    <col min="4628" max="4628" width="9.140625" style="64" customWidth="1"/>
    <col min="4629" max="4629" width="21" style="64" customWidth="1"/>
    <col min="4630" max="4864" width="9.140625" style="64"/>
    <col min="4865" max="4865" width="47" style="64" customWidth="1"/>
    <col min="4866" max="4866" width="10.7109375" style="64" customWidth="1"/>
    <col min="4867" max="4867" width="11.85546875" style="64" customWidth="1"/>
    <col min="4868" max="4868" width="5.140625" style="64" customWidth="1"/>
    <col min="4869" max="4869" width="12.5703125" style="64" customWidth="1"/>
    <col min="4870" max="4870" width="5.28515625" style="64" customWidth="1"/>
    <col min="4871" max="4871" width="12.7109375" style="64" customWidth="1"/>
    <col min="4872" max="4872" width="5.28515625" style="64" customWidth="1"/>
    <col min="4873" max="4873" width="16.5703125" style="64" customWidth="1"/>
    <col min="4874" max="4874" width="7.5703125" style="64" customWidth="1"/>
    <col min="4875" max="4875" width="12" style="64" customWidth="1"/>
    <col min="4876" max="4876" width="5.42578125" style="64" customWidth="1"/>
    <col min="4877" max="4877" width="16.85546875" style="64" customWidth="1"/>
    <col min="4878" max="4878" width="6.42578125" style="64" customWidth="1"/>
    <col min="4879" max="4879" width="13.140625" style="64" customWidth="1"/>
    <col min="4880" max="4880" width="6.42578125" style="64" customWidth="1"/>
    <col min="4881" max="4881" width="13.28515625" style="64" customWidth="1"/>
    <col min="4882" max="4883" width="0" style="64" hidden="1" customWidth="1"/>
    <col min="4884" max="4884" width="9.140625" style="64" customWidth="1"/>
    <col min="4885" max="4885" width="21" style="64" customWidth="1"/>
    <col min="4886" max="5120" width="9.140625" style="64"/>
    <col min="5121" max="5121" width="47" style="64" customWidth="1"/>
    <col min="5122" max="5122" width="10.7109375" style="64" customWidth="1"/>
    <col min="5123" max="5123" width="11.85546875" style="64" customWidth="1"/>
    <col min="5124" max="5124" width="5.140625" style="64" customWidth="1"/>
    <col min="5125" max="5125" width="12.5703125" style="64" customWidth="1"/>
    <col min="5126" max="5126" width="5.28515625" style="64" customWidth="1"/>
    <col min="5127" max="5127" width="12.7109375" style="64" customWidth="1"/>
    <col min="5128" max="5128" width="5.28515625" style="64" customWidth="1"/>
    <col min="5129" max="5129" width="16.5703125" style="64" customWidth="1"/>
    <col min="5130" max="5130" width="7.5703125" style="64" customWidth="1"/>
    <col min="5131" max="5131" width="12" style="64" customWidth="1"/>
    <col min="5132" max="5132" width="5.42578125" style="64" customWidth="1"/>
    <col min="5133" max="5133" width="16.85546875" style="64" customWidth="1"/>
    <col min="5134" max="5134" width="6.42578125" style="64" customWidth="1"/>
    <col min="5135" max="5135" width="13.140625" style="64" customWidth="1"/>
    <col min="5136" max="5136" width="6.42578125" style="64" customWidth="1"/>
    <col min="5137" max="5137" width="13.28515625" style="64" customWidth="1"/>
    <col min="5138" max="5139" width="0" style="64" hidden="1" customWidth="1"/>
    <col min="5140" max="5140" width="9.140625" style="64" customWidth="1"/>
    <col min="5141" max="5141" width="21" style="64" customWidth="1"/>
    <col min="5142" max="5376" width="9.140625" style="64"/>
    <col min="5377" max="5377" width="47" style="64" customWidth="1"/>
    <col min="5378" max="5378" width="10.7109375" style="64" customWidth="1"/>
    <col min="5379" max="5379" width="11.85546875" style="64" customWidth="1"/>
    <col min="5380" max="5380" width="5.140625" style="64" customWidth="1"/>
    <col min="5381" max="5381" width="12.5703125" style="64" customWidth="1"/>
    <col min="5382" max="5382" width="5.28515625" style="64" customWidth="1"/>
    <col min="5383" max="5383" width="12.7109375" style="64" customWidth="1"/>
    <col min="5384" max="5384" width="5.28515625" style="64" customWidth="1"/>
    <col min="5385" max="5385" width="16.5703125" style="64" customWidth="1"/>
    <col min="5386" max="5386" width="7.5703125" style="64" customWidth="1"/>
    <col min="5387" max="5387" width="12" style="64" customWidth="1"/>
    <col min="5388" max="5388" width="5.42578125" style="64" customWidth="1"/>
    <col min="5389" max="5389" width="16.85546875" style="64" customWidth="1"/>
    <col min="5390" max="5390" width="6.42578125" style="64" customWidth="1"/>
    <col min="5391" max="5391" width="13.140625" style="64" customWidth="1"/>
    <col min="5392" max="5392" width="6.42578125" style="64" customWidth="1"/>
    <col min="5393" max="5393" width="13.28515625" style="64" customWidth="1"/>
    <col min="5394" max="5395" width="0" style="64" hidden="1" customWidth="1"/>
    <col min="5396" max="5396" width="9.140625" style="64" customWidth="1"/>
    <col min="5397" max="5397" width="21" style="64" customWidth="1"/>
    <col min="5398" max="5632" width="9.140625" style="64"/>
    <col min="5633" max="5633" width="47" style="64" customWidth="1"/>
    <col min="5634" max="5634" width="10.7109375" style="64" customWidth="1"/>
    <col min="5635" max="5635" width="11.85546875" style="64" customWidth="1"/>
    <col min="5636" max="5636" width="5.140625" style="64" customWidth="1"/>
    <col min="5637" max="5637" width="12.5703125" style="64" customWidth="1"/>
    <col min="5638" max="5638" width="5.28515625" style="64" customWidth="1"/>
    <col min="5639" max="5639" width="12.7109375" style="64" customWidth="1"/>
    <col min="5640" max="5640" width="5.28515625" style="64" customWidth="1"/>
    <col min="5641" max="5641" width="16.5703125" style="64" customWidth="1"/>
    <col min="5642" max="5642" width="7.5703125" style="64" customWidth="1"/>
    <col min="5643" max="5643" width="12" style="64" customWidth="1"/>
    <col min="5644" max="5644" width="5.42578125" style="64" customWidth="1"/>
    <col min="5645" max="5645" width="16.85546875" style="64" customWidth="1"/>
    <col min="5646" max="5646" width="6.42578125" style="64" customWidth="1"/>
    <col min="5647" max="5647" width="13.140625" style="64" customWidth="1"/>
    <col min="5648" max="5648" width="6.42578125" style="64" customWidth="1"/>
    <col min="5649" max="5649" width="13.28515625" style="64" customWidth="1"/>
    <col min="5650" max="5651" width="0" style="64" hidden="1" customWidth="1"/>
    <col min="5652" max="5652" width="9.140625" style="64" customWidth="1"/>
    <col min="5653" max="5653" width="21" style="64" customWidth="1"/>
    <col min="5654" max="5888" width="9.140625" style="64"/>
    <col min="5889" max="5889" width="47" style="64" customWidth="1"/>
    <col min="5890" max="5890" width="10.7109375" style="64" customWidth="1"/>
    <col min="5891" max="5891" width="11.85546875" style="64" customWidth="1"/>
    <col min="5892" max="5892" width="5.140625" style="64" customWidth="1"/>
    <col min="5893" max="5893" width="12.5703125" style="64" customWidth="1"/>
    <col min="5894" max="5894" width="5.28515625" style="64" customWidth="1"/>
    <col min="5895" max="5895" width="12.7109375" style="64" customWidth="1"/>
    <col min="5896" max="5896" width="5.28515625" style="64" customWidth="1"/>
    <col min="5897" max="5897" width="16.5703125" style="64" customWidth="1"/>
    <col min="5898" max="5898" width="7.5703125" style="64" customWidth="1"/>
    <col min="5899" max="5899" width="12" style="64" customWidth="1"/>
    <col min="5900" max="5900" width="5.42578125" style="64" customWidth="1"/>
    <col min="5901" max="5901" width="16.85546875" style="64" customWidth="1"/>
    <col min="5902" max="5902" width="6.42578125" style="64" customWidth="1"/>
    <col min="5903" max="5903" width="13.140625" style="64" customWidth="1"/>
    <col min="5904" max="5904" width="6.42578125" style="64" customWidth="1"/>
    <col min="5905" max="5905" width="13.28515625" style="64" customWidth="1"/>
    <col min="5906" max="5907" width="0" style="64" hidden="1" customWidth="1"/>
    <col min="5908" max="5908" width="9.140625" style="64" customWidth="1"/>
    <col min="5909" max="5909" width="21" style="64" customWidth="1"/>
    <col min="5910" max="6144" width="9.140625" style="64"/>
    <col min="6145" max="6145" width="47" style="64" customWidth="1"/>
    <col min="6146" max="6146" width="10.7109375" style="64" customWidth="1"/>
    <col min="6147" max="6147" width="11.85546875" style="64" customWidth="1"/>
    <col min="6148" max="6148" width="5.140625" style="64" customWidth="1"/>
    <col min="6149" max="6149" width="12.5703125" style="64" customWidth="1"/>
    <col min="6150" max="6150" width="5.28515625" style="64" customWidth="1"/>
    <col min="6151" max="6151" width="12.7109375" style="64" customWidth="1"/>
    <col min="6152" max="6152" width="5.28515625" style="64" customWidth="1"/>
    <col min="6153" max="6153" width="16.5703125" style="64" customWidth="1"/>
    <col min="6154" max="6154" width="7.5703125" style="64" customWidth="1"/>
    <col min="6155" max="6155" width="12" style="64" customWidth="1"/>
    <col min="6156" max="6156" width="5.42578125" style="64" customWidth="1"/>
    <col min="6157" max="6157" width="16.85546875" style="64" customWidth="1"/>
    <col min="6158" max="6158" width="6.42578125" style="64" customWidth="1"/>
    <col min="6159" max="6159" width="13.140625" style="64" customWidth="1"/>
    <col min="6160" max="6160" width="6.42578125" style="64" customWidth="1"/>
    <col min="6161" max="6161" width="13.28515625" style="64" customWidth="1"/>
    <col min="6162" max="6163" width="0" style="64" hidden="1" customWidth="1"/>
    <col min="6164" max="6164" width="9.140625" style="64" customWidth="1"/>
    <col min="6165" max="6165" width="21" style="64" customWidth="1"/>
    <col min="6166" max="6400" width="9.140625" style="64"/>
    <col min="6401" max="6401" width="47" style="64" customWidth="1"/>
    <col min="6402" max="6402" width="10.7109375" style="64" customWidth="1"/>
    <col min="6403" max="6403" width="11.85546875" style="64" customWidth="1"/>
    <col min="6404" max="6404" width="5.140625" style="64" customWidth="1"/>
    <col min="6405" max="6405" width="12.5703125" style="64" customWidth="1"/>
    <col min="6406" max="6406" width="5.28515625" style="64" customWidth="1"/>
    <col min="6407" max="6407" width="12.7109375" style="64" customWidth="1"/>
    <col min="6408" max="6408" width="5.28515625" style="64" customWidth="1"/>
    <col min="6409" max="6409" width="16.5703125" style="64" customWidth="1"/>
    <col min="6410" max="6410" width="7.5703125" style="64" customWidth="1"/>
    <col min="6411" max="6411" width="12" style="64" customWidth="1"/>
    <col min="6412" max="6412" width="5.42578125" style="64" customWidth="1"/>
    <col min="6413" max="6413" width="16.85546875" style="64" customWidth="1"/>
    <col min="6414" max="6414" width="6.42578125" style="64" customWidth="1"/>
    <col min="6415" max="6415" width="13.140625" style="64" customWidth="1"/>
    <col min="6416" max="6416" width="6.42578125" style="64" customWidth="1"/>
    <col min="6417" max="6417" width="13.28515625" style="64" customWidth="1"/>
    <col min="6418" max="6419" width="0" style="64" hidden="1" customWidth="1"/>
    <col min="6420" max="6420" width="9.140625" style="64" customWidth="1"/>
    <col min="6421" max="6421" width="21" style="64" customWidth="1"/>
    <col min="6422" max="6656" width="9.140625" style="64"/>
    <col min="6657" max="6657" width="47" style="64" customWidth="1"/>
    <col min="6658" max="6658" width="10.7109375" style="64" customWidth="1"/>
    <col min="6659" max="6659" width="11.85546875" style="64" customWidth="1"/>
    <col min="6660" max="6660" width="5.140625" style="64" customWidth="1"/>
    <col min="6661" max="6661" width="12.5703125" style="64" customWidth="1"/>
    <col min="6662" max="6662" width="5.28515625" style="64" customWidth="1"/>
    <col min="6663" max="6663" width="12.7109375" style="64" customWidth="1"/>
    <col min="6664" max="6664" width="5.28515625" style="64" customWidth="1"/>
    <col min="6665" max="6665" width="16.5703125" style="64" customWidth="1"/>
    <col min="6666" max="6666" width="7.5703125" style="64" customWidth="1"/>
    <col min="6667" max="6667" width="12" style="64" customWidth="1"/>
    <col min="6668" max="6668" width="5.42578125" style="64" customWidth="1"/>
    <col min="6669" max="6669" width="16.85546875" style="64" customWidth="1"/>
    <col min="6670" max="6670" width="6.42578125" style="64" customWidth="1"/>
    <col min="6671" max="6671" width="13.140625" style="64" customWidth="1"/>
    <col min="6672" max="6672" width="6.42578125" style="64" customWidth="1"/>
    <col min="6673" max="6673" width="13.28515625" style="64" customWidth="1"/>
    <col min="6674" max="6675" width="0" style="64" hidden="1" customWidth="1"/>
    <col min="6676" max="6676" width="9.140625" style="64" customWidth="1"/>
    <col min="6677" max="6677" width="21" style="64" customWidth="1"/>
    <col min="6678" max="6912" width="9.140625" style="64"/>
    <col min="6913" max="6913" width="47" style="64" customWidth="1"/>
    <col min="6914" max="6914" width="10.7109375" style="64" customWidth="1"/>
    <col min="6915" max="6915" width="11.85546875" style="64" customWidth="1"/>
    <col min="6916" max="6916" width="5.140625" style="64" customWidth="1"/>
    <col min="6917" max="6917" width="12.5703125" style="64" customWidth="1"/>
    <col min="6918" max="6918" width="5.28515625" style="64" customWidth="1"/>
    <col min="6919" max="6919" width="12.7109375" style="64" customWidth="1"/>
    <col min="6920" max="6920" width="5.28515625" style="64" customWidth="1"/>
    <col min="6921" max="6921" width="16.5703125" style="64" customWidth="1"/>
    <col min="6922" max="6922" width="7.5703125" style="64" customWidth="1"/>
    <col min="6923" max="6923" width="12" style="64" customWidth="1"/>
    <col min="6924" max="6924" width="5.42578125" style="64" customWidth="1"/>
    <col min="6925" max="6925" width="16.85546875" style="64" customWidth="1"/>
    <col min="6926" max="6926" width="6.42578125" style="64" customWidth="1"/>
    <col min="6927" max="6927" width="13.140625" style="64" customWidth="1"/>
    <col min="6928" max="6928" width="6.42578125" style="64" customWidth="1"/>
    <col min="6929" max="6929" width="13.28515625" style="64" customWidth="1"/>
    <col min="6930" max="6931" width="0" style="64" hidden="1" customWidth="1"/>
    <col min="6932" max="6932" width="9.140625" style="64" customWidth="1"/>
    <col min="6933" max="6933" width="21" style="64" customWidth="1"/>
    <col min="6934" max="7168" width="9.140625" style="64"/>
    <col min="7169" max="7169" width="47" style="64" customWidth="1"/>
    <col min="7170" max="7170" width="10.7109375" style="64" customWidth="1"/>
    <col min="7171" max="7171" width="11.85546875" style="64" customWidth="1"/>
    <col min="7172" max="7172" width="5.140625" style="64" customWidth="1"/>
    <col min="7173" max="7173" width="12.5703125" style="64" customWidth="1"/>
    <col min="7174" max="7174" width="5.28515625" style="64" customWidth="1"/>
    <col min="7175" max="7175" width="12.7109375" style="64" customWidth="1"/>
    <col min="7176" max="7176" width="5.28515625" style="64" customWidth="1"/>
    <col min="7177" max="7177" width="16.5703125" style="64" customWidth="1"/>
    <col min="7178" max="7178" width="7.5703125" style="64" customWidth="1"/>
    <col min="7179" max="7179" width="12" style="64" customWidth="1"/>
    <col min="7180" max="7180" width="5.42578125" style="64" customWidth="1"/>
    <col min="7181" max="7181" width="16.85546875" style="64" customWidth="1"/>
    <col min="7182" max="7182" width="6.42578125" style="64" customWidth="1"/>
    <col min="7183" max="7183" width="13.140625" style="64" customWidth="1"/>
    <col min="7184" max="7184" width="6.42578125" style="64" customWidth="1"/>
    <col min="7185" max="7185" width="13.28515625" style="64" customWidth="1"/>
    <col min="7186" max="7187" width="0" style="64" hidden="1" customWidth="1"/>
    <col min="7188" max="7188" width="9.140625" style="64" customWidth="1"/>
    <col min="7189" max="7189" width="21" style="64" customWidth="1"/>
    <col min="7190" max="7424" width="9.140625" style="64"/>
    <col min="7425" max="7425" width="47" style="64" customWidth="1"/>
    <col min="7426" max="7426" width="10.7109375" style="64" customWidth="1"/>
    <col min="7427" max="7427" width="11.85546875" style="64" customWidth="1"/>
    <col min="7428" max="7428" width="5.140625" style="64" customWidth="1"/>
    <col min="7429" max="7429" width="12.5703125" style="64" customWidth="1"/>
    <col min="7430" max="7430" width="5.28515625" style="64" customWidth="1"/>
    <col min="7431" max="7431" width="12.7109375" style="64" customWidth="1"/>
    <col min="7432" max="7432" width="5.28515625" style="64" customWidth="1"/>
    <col min="7433" max="7433" width="16.5703125" style="64" customWidth="1"/>
    <col min="7434" max="7434" width="7.5703125" style="64" customWidth="1"/>
    <col min="7435" max="7435" width="12" style="64" customWidth="1"/>
    <col min="7436" max="7436" width="5.42578125" style="64" customWidth="1"/>
    <col min="7437" max="7437" width="16.85546875" style="64" customWidth="1"/>
    <col min="7438" max="7438" width="6.42578125" style="64" customWidth="1"/>
    <col min="7439" max="7439" width="13.140625" style="64" customWidth="1"/>
    <col min="7440" max="7440" width="6.42578125" style="64" customWidth="1"/>
    <col min="7441" max="7441" width="13.28515625" style="64" customWidth="1"/>
    <col min="7442" max="7443" width="0" style="64" hidden="1" customWidth="1"/>
    <col min="7444" max="7444" width="9.140625" style="64" customWidth="1"/>
    <col min="7445" max="7445" width="21" style="64" customWidth="1"/>
    <col min="7446" max="7680" width="9.140625" style="64"/>
    <col min="7681" max="7681" width="47" style="64" customWidth="1"/>
    <col min="7682" max="7682" width="10.7109375" style="64" customWidth="1"/>
    <col min="7683" max="7683" width="11.85546875" style="64" customWidth="1"/>
    <col min="7684" max="7684" width="5.140625" style="64" customWidth="1"/>
    <col min="7685" max="7685" width="12.5703125" style="64" customWidth="1"/>
    <col min="7686" max="7686" width="5.28515625" style="64" customWidth="1"/>
    <col min="7687" max="7687" width="12.7109375" style="64" customWidth="1"/>
    <col min="7688" max="7688" width="5.28515625" style="64" customWidth="1"/>
    <col min="7689" max="7689" width="16.5703125" style="64" customWidth="1"/>
    <col min="7690" max="7690" width="7.5703125" style="64" customWidth="1"/>
    <col min="7691" max="7691" width="12" style="64" customWidth="1"/>
    <col min="7692" max="7692" width="5.42578125" style="64" customWidth="1"/>
    <col min="7693" max="7693" width="16.85546875" style="64" customWidth="1"/>
    <col min="7694" max="7694" width="6.42578125" style="64" customWidth="1"/>
    <col min="7695" max="7695" width="13.140625" style="64" customWidth="1"/>
    <col min="7696" max="7696" width="6.42578125" style="64" customWidth="1"/>
    <col min="7697" max="7697" width="13.28515625" style="64" customWidth="1"/>
    <col min="7698" max="7699" width="0" style="64" hidden="1" customWidth="1"/>
    <col min="7700" max="7700" width="9.140625" style="64" customWidth="1"/>
    <col min="7701" max="7701" width="21" style="64" customWidth="1"/>
    <col min="7702" max="7936" width="9.140625" style="64"/>
    <col min="7937" max="7937" width="47" style="64" customWidth="1"/>
    <col min="7938" max="7938" width="10.7109375" style="64" customWidth="1"/>
    <col min="7939" max="7939" width="11.85546875" style="64" customWidth="1"/>
    <col min="7940" max="7940" width="5.140625" style="64" customWidth="1"/>
    <col min="7941" max="7941" width="12.5703125" style="64" customWidth="1"/>
    <col min="7942" max="7942" width="5.28515625" style="64" customWidth="1"/>
    <col min="7943" max="7943" width="12.7109375" style="64" customWidth="1"/>
    <col min="7944" max="7944" width="5.28515625" style="64" customWidth="1"/>
    <col min="7945" max="7945" width="16.5703125" style="64" customWidth="1"/>
    <col min="7946" max="7946" width="7.5703125" style="64" customWidth="1"/>
    <col min="7947" max="7947" width="12" style="64" customWidth="1"/>
    <col min="7948" max="7948" width="5.42578125" style="64" customWidth="1"/>
    <col min="7949" max="7949" width="16.85546875" style="64" customWidth="1"/>
    <col min="7950" max="7950" width="6.42578125" style="64" customWidth="1"/>
    <col min="7951" max="7951" width="13.140625" style="64" customWidth="1"/>
    <col min="7952" max="7952" width="6.42578125" style="64" customWidth="1"/>
    <col min="7953" max="7953" width="13.28515625" style="64" customWidth="1"/>
    <col min="7954" max="7955" width="0" style="64" hidden="1" customWidth="1"/>
    <col min="7956" max="7956" width="9.140625" style="64" customWidth="1"/>
    <col min="7957" max="7957" width="21" style="64" customWidth="1"/>
    <col min="7958" max="8192" width="9.140625" style="64"/>
    <col min="8193" max="8193" width="47" style="64" customWidth="1"/>
    <col min="8194" max="8194" width="10.7109375" style="64" customWidth="1"/>
    <col min="8195" max="8195" width="11.85546875" style="64" customWidth="1"/>
    <col min="8196" max="8196" width="5.140625" style="64" customWidth="1"/>
    <col min="8197" max="8197" width="12.5703125" style="64" customWidth="1"/>
    <col min="8198" max="8198" width="5.28515625" style="64" customWidth="1"/>
    <col min="8199" max="8199" width="12.7109375" style="64" customWidth="1"/>
    <col min="8200" max="8200" width="5.28515625" style="64" customWidth="1"/>
    <col min="8201" max="8201" width="16.5703125" style="64" customWidth="1"/>
    <col min="8202" max="8202" width="7.5703125" style="64" customWidth="1"/>
    <col min="8203" max="8203" width="12" style="64" customWidth="1"/>
    <col min="8204" max="8204" width="5.42578125" style="64" customWidth="1"/>
    <col min="8205" max="8205" width="16.85546875" style="64" customWidth="1"/>
    <col min="8206" max="8206" width="6.42578125" style="64" customWidth="1"/>
    <col min="8207" max="8207" width="13.140625" style="64" customWidth="1"/>
    <col min="8208" max="8208" width="6.42578125" style="64" customWidth="1"/>
    <col min="8209" max="8209" width="13.28515625" style="64" customWidth="1"/>
    <col min="8210" max="8211" width="0" style="64" hidden="1" customWidth="1"/>
    <col min="8212" max="8212" width="9.140625" style="64" customWidth="1"/>
    <col min="8213" max="8213" width="21" style="64" customWidth="1"/>
    <col min="8214" max="8448" width="9.140625" style="64"/>
    <col min="8449" max="8449" width="47" style="64" customWidth="1"/>
    <col min="8450" max="8450" width="10.7109375" style="64" customWidth="1"/>
    <col min="8451" max="8451" width="11.85546875" style="64" customWidth="1"/>
    <col min="8452" max="8452" width="5.140625" style="64" customWidth="1"/>
    <col min="8453" max="8453" width="12.5703125" style="64" customWidth="1"/>
    <col min="8454" max="8454" width="5.28515625" style="64" customWidth="1"/>
    <col min="8455" max="8455" width="12.7109375" style="64" customWidth="1"/>
    <col min="8456" max="8456" width="5.28515625" style="64" customWidth="1"/>
    <col min="8457" max="8457" width="16.5703125" style="64" customWidth="1"/>
    <col min="8458" max="8458" width="7.5703125" style="64" customWidth="1"/>
    <col min="8459" max="8459" width="12" style="64" customWidth="1"/>
    <col min="8460" max="8460" width="5.42578125" style="64" customWidth="1"/>
    <col min="8461" max="8461" width="16.85546875" style="64" customWidth="1"/>
    <col min="8462" max="8462" width="6.42578125" style="64" customWidth="1"/>
    <col min="8463" max="8463" width="13.140625" style="64" customWidth="1"/>
    <col min="8464" max="8464" width="6.42578125" style="64" customWidth="1"/>
    <col min="8465" max="8465" width="13.28515625" style="64" customWidth="1"/>
    <col min="8466" max="8467" width="0" style="64" hidden="1" customWidth="1"/>
    <col min="8468" max="8468" width="9.140625" style="64" customWidth="1"/>
    <col min="8469" max="8469" width="21" style="64" customWidth="1"/>
    <col min="8470" max="8704" width="9.140625" style="64"/>
    <col min="8705" max="8705" width="47" style="64" customWidth="1"/>
    <col min="8706" max="8706" width="10.7109375" style="64" customWidth="1"/>
    <col min="8707" max="8707" width="11.85546875" style="64" customWidth="1"/>
    <col min="8708" max="8708" width="5.140625" style="64" customWidth="1"/>
    <col min="8709" max="8709" width="12.5703125" style="64" customWidth="1"/>
    <col min="8710" max="8710" width="5.28515625" style="64" customWidth="1"/>
    <col min="8711" max="8711" width="12.7109375" style="64" customWidth="1"/>
    <col min="8712" max="8712" width="5.28515625" style="64" customWidth="1"/>
    <col min="8713" max="8713" width="16.5703125" style="64" customWidth="1"/>
    <col min="8714" max="8714" width="7.5703125" style="64" customWidth="1"/>
    <col min="8715" max="8715" width="12" style="64" customWidth="1"/>
    <col min="8716" max="8716" width="5.42578125" style="64" customWidth="1"/>
    <col min="8717" max="8717" width="16.85546875" style="64" customWidth="1"/>
    <col min="8718" max="8718" width="6.42578125" style="64" customWidth="1"/>
    <col min="8719" max="8719" width="13.140625" style="64" customWidth="1"/>
    <col min="8720" max="8720" width="6.42578125" style="64" customWidth="1"/>
    <col min="8721" max="8721" width="13.28515625" style="64" customWidth="1"/>
    <col min="8722" max="8723" width="0" style="64" hidden="1" customWidth="1"/>
    <col min="8724" max="8724" width="9.140625" style="64" customWidth="1"/>
    <col min="8725" max="8725" width="21" style="64" customWidth="1"/>
    <col min="8726" max="8960" width="9.140625" style="64"/>
    <col min="8961" max="8961" width="47" style="64" customWidth="1"/>
    <col min="8962" max="8962" width="10.7109375" style="64" customWidth="1"/>
    <col min="8963" max="8963" width="11.85546875" style="64" customWidth="1"/>
    <col min="8964" max="8964" width="5.140625" style="64" customWidth="1"/>
    <col min="8965" max="8965" width="12.5703125" style="64" customWidth="1"/>
    <col min="8966" max="8966" width="5.28515625" style="64" customWidth="1"/>
    <col min="8967" max="8967" width="12.7109375" style="64" customWidth="1"/>
    <col min="8968" max="8968" width="5.28515625" style="64" customWidth="1"/>
    <col min="8969" max="8969" width="16.5703125" style="64" customWidth="1"/>
    <col min="8970" max="8970" width="7.5703125" style="64" customWidth="1"/>
    <col min="8971" max="8971" width="12" style="64" customWidth="1"/>
    <col min="8972" max="8972" width="5.42578125" style="64" customWidth="1"/>
    <col min="8973" max="8973" width="16.85546875" style="64" customWidth="1"/>
    <col min="8974" max="8974" width="6.42578125" style="64" customWidth="1"/>
    <col min="8975" max="8975" width="13.140625" style="64" customWidth="1"/>
    <col min="8976" max="8976" width="6.42578125" style="64" customWidth="1"/>
    <col min="8977" max="8977" width="13.28515625" style="64" customWidth="1"/>
    <col min="8978" max="8979" width="0" style="64" hidden="1" customWidth="1"/>
    <col min="8980" max="8980" width="9.140625" style="64" customWidth="1"/>
    <col min="8981" max="8981" width="21" style="64" customWidth="1"/>
    <col min="8982" max="9216" width="9.140625" style="64"/>
    <col min="9217" max="9217" width="47" style="64" customWidth="1"/>
    <col min="9218" max="9218" width="10.7109375" style="64" customWidth="1"/>
    <col min="9219" max="9219" width="11.85546875" style="64" customWidth="1"/>
    <col min="9220" max="9220" width="5.140625" style="64" customWidth="1"/>
    <col min="9221" max="9221" width="12.5703125" style="64" customWidth="1"/>
    <col min="9222" max="9222" width="5.28515625" style="64" customWidth="1"/>
    <col min="9223" max="9223" width="12.7109375" style="64" customWidth="1"/>
    <col min="9224" max="9224" width="5.28515625" style="64" customWidth="1"/>
    <col min="9225" max="9225" width="16.5703125" style="64" customWidth="1"/>
    <col min="9226" max="9226" width="7.5703125" style="64" customWidth="1"/>
    <col min="9227" max="9227" width="12" style="64" customWidth="1"/>
    <col min="9228" max="9228" width="5.42578125" style="64" customWidth="1"/>
    <col min="9229" max="9229" width="16.85546875" style="64" customWidth="1"/>
    <col min="9230" max="9230" width="6.42578125" style="64" customWidth="1"/>
    <col min="9231" max="9231" width="13.140625" style="64" customWidth="1"/>
    <col min="9232" max="9232" width="6.42578125" style="64" customWidth="1"/>
    <col min="9233" max="9233" width="13.28515625" style="64" customWidth="1"/>
    <col min="9234" max="9235" width="0" style="64" hidden="1" customWidth="1"/>
    <col min="9236" max="9236" width="9.140625" style="64" customWidth="1"/>
    <col min="9237" max="9237" width="21" style="64" customWidth="1"/>
    <col min="9238" max="9472" width="9.140625" style="64"/>
    <col min="9473" max="9473" width="47" style="64" customWidth="1"/>
    <col min="9474" max="9474" width="10.7109375" style="64" customWidth="1"/>
    <col min="9475" max="9475" width="11.85546875" style="64" customWidth="1"/>
    <col min="9476" max="9476" width="5.140625" style="64" customWidth="1"/>
    <col min="9477" max="9477" width="12.5703125" style="64" customWidth="1"/>
    <col min="9478" max="9478" width="5.28515625" style="64" customWidth="1"/>
    <col min="9479" max="9479" width="12.7109375" style="64" customWidth="1"/>
    <col min="9480" max="9480" width="5.28515625" style="64" customWidth="1"/>
    <col min="9481" max="9481" width="16.5703125" style="64" customWidth="1"/>
    <col min="9482" max="9482" width="7.5703125" style="64" customWidth="1"/>
    <col min="9483" max="9483" width="12" style="64" customWidth="1"/>
    <col min="9484" max="9484" width="5.42578125" style="64" customWidth="1"/>
    <col min="9485" max="9485" width="16.85546875" style="64" customWidth="1"/>
    <col min="9486" max="9486" width="6.42578125" style="64" customWidth="1"/>
    <col min="9487" max="9487" width="13.140625" style="64" customWidth="1"/>
    <col min="9488" max="9488" width="6.42578125" style="64" customWidth="1"/>
    <col min="9489" max="9489" width="13.28515625" style="64" customWidth="1"/>
    <col min="9490" max="9491" width="0" style="64" hidden="1" customWidth="1"/>
    <col min="9492" max="9492" width="9.140625" style="64" customWidth="1"/>
    <col min="9493" max="9493" width="21" style="64" customWidth="1"/>
    <col min="9494" max="9728" width="9.140625" style="64"/>
    <col min="9729" max="9729" width="47" style="64" customWidth="1"/>
    <col min="9730" max="9730" width="10.7109375" style="64" customWidth="1"/>
    <col min="9731" max="9731" width="11.85546875" style="64" customWidth="1"/>
    <col min="9732" max="9732" width="5.140625" style="64" customWidth="1"/>
    <col min="9733" max="9733" width="12.5703125" style="64" customWidth="1"/>
    <col min="9734" max="9734" width="5.28515625" style="64" customWidth="1"/>
    <col min="9735" max="9735" width="12.7109375" style="64" customWidth="1"/>
    <col min="9736" max="9736" width="5.28515625" style="64" customWidth="1"/>
    <col min="9737" max="9737" width="16.5703125" style="64" customWidth="1"/>
    <col min="9738" max="9738" width="7.5703125" style="64" customWidth="1"/>
    <col min="9739" max="9739" width="12" style="64" customWidth="1"/>
    <col min="9740" max="9740" width="5.42578125" style="64" customWidth="1"/>
    <col min="9741" max="9741" width="16.85546875" style="64" customWidth="1"/>
    <col min="9742" max="9742" width="6.42578125" style="64" customWidth="1"/>
    <col min="9743" max="9743" width="13.140625" style="64" customWidth="1"/>
    <col min="9744" max="9744" width="6.42578125" style="64" customWidth="1"/>
    <col min="9745" max="9745" width="13.28515625" style="64" customWidth="1"/>
    <col min="9746" max="9747" width="0" style="64" hidden="1" customWidth="1"/>
    <col min="9748" max="9748" width="9.140625" style="64" customWidth="1"/>
    <col min="9749" max="9749" width="21" style="64" customWidth="1"/>
    <col min="9750" max="9984" width="9.140625" style="64"/>
    <col min="9985" max="9985" width="47" style="64" customWidth="1"/>
    <col min="9986" max="9986" width="10.7109375" style="64" customWidth="1"/>
    <col min="9987" max="9987" width="11.85546875" style="64" customWidth="1"/>
    <col min="9988" max="9988" width="5.140625" style="64" customWidth="1"/>
    <col min="9989" max="9989" width="12.5703125" style="64" customWidth="1"/>
    <col min="9990" max="9990" width="5.28515625" style="64" customWidth="1"/>
    <col min="9991" max="9991" width="12.7109375" style="64" customWidth="1"/>
    <col min="9992" max="9992" width="5.28515625" style="64" customWidth="1"/>
    <col min="9993" max="9993" width="16.5703125" style="64" customWidth="1"/>
    <col min="9994" max="9994" width="7.5703125" style="64" customWidth="1"/>
    <col min="9995" max="9995" width="12" style="64" customWidth="1"/>
    <col min="9996" max="9996" width="5.42578125" style="64" customWidth="1"/>
    <col min="9997" max="9997" width="16.85546875" style="64" customWidth="1"/>
    <col min="9998" max="9998" width="6.42578125" style="64" customWidth="1"/>
    <col min="9999" max="9999" width="13.140625" style="64" customWidth="1"/>
    <col min="10000" max="10000" width="6.42578125" style="64" customWidth="1"/>
    <col min="10001" max="10001" width="13.28515625" style="64" customWidth="1"/>
    <col min="10002" max="10003" width="0" style="64" hidden="1" customWidth="1"/>
    <col min="10004" max="10004" width="9.140625" style="64" customWidth="1"/>
    <col min="10005" max="10005" width="21" style="64" customWidth="1"/>
    <col min="10006" max="10240" width="9.140625" style="64"/>
    <col min="10241" max="10241" width="47" style="64" customWidth="1"/>
    <col min="10242" max="10242" width="10.7109375" style="64" customWidth="1"/>
    <col min="10243" max="10243" width="11.85546875" style="64" customWidth="1"/>
    <col min="10244" max="10244" width="5.140625" style="64" customWidth="1"/>
    <col min="10245" max="10245" width="12.5703125" style="64" customWidth="1"/>
    <col min="10246" max="10246" width="5.28515625" style="64" customWidth="1"/>
    <col min="10247" max="10247" width="12.7109375" style="64" customWidth="1"/>
    <col min="10248" max="10248" width="5.28515625" style="64" customWidth="1"/>
    <col min="10249" max="10249" width="16.5703125" style="64" customWidth="1"/>
    <col min="10250" max="10250" width="7.5703125" style="64" customWidth="1"/>
    <col min="10251" max="10251" width="12" style="64" customWidth="1"/>
    <col min="10252" max="10252" width="5.42578125" style="64" customWidth="1"/>
    <col min="10253" max="10253" width="16.85546875" style="64" customWidth="1"/>
    <col min="10254" max="10254" width="6.42578125" style="64" customWidth="1"/>
    <col min="10255" max="10255" width="13.140625" style="64" customWidth="1"/>
    <col min="10256" max="10256" width="6.42578125" style="64" customWidth="1"/>
    <col min="10257" max="10257" width="13.28515625" style="64" customWidth="1"/>
    <col min="10258" max="10259" width="0" style="64" hidden="1" customWidth="1"/>
    <col min="10260" max="10260" width="9.140625" style="64" customWidth="1"/>
    <col min="10261" max="10261" width="21" style="64" customWidth="1"/>
    <col min="10262" max="10496" width="9.140625" style="64"/>
    <col min="10497" max="10497" width="47" style="64" customWidth="1"/>
    <col min="10498" max="10498" width="10.7109375" style="64" customWidth="1"/>
    <col min="10499" max="10499" width="11.85546875" style="64" customWidth="1"/>
    <col min="10500" max="10500" width="5.140625" style="64" customWidth="1"/>
    <col min="10501" max="10501" width="12.5703125" style="64" customWidth="1"/>
    <col min="10502" max="10502" width="5.28515625" style="64" customWidth="1"/>
    <col min="10503" max="10503" width="12.7109375" style="64" customWidth="1"/>
    <col min="10504" max="10504" width="5.28515625" style="64" customWidth="1"/>
    <col min="10505" max="10505" width="16.5703125" style="64" customWidth="1"/>
    <col min="10506" max="10506" width="7.5703125" style="64" customWidth="1"/>
    <col min="10507" max="10507" width="12" style="64" customWidth="1"/>
    <col min="10508" max="10508" width="5.42578125" style="64" customWidth="1"/>
    <col min="10509" max="10509" width="16.85546875" style="64" customWidth="1"/>
    <col min="10510" max="10510" width="6.42578125" style="64" customWidth="1"/>
    <col min="10511" max="10511" width="13.140625" style="64" customWidth="1"/>
    <col min="10512" max="10512" width="6.42578125" style="64" customWidth="1"/>
    <col min="10513" max="10513" width="13.28515625" style="64" customWidth="1"/>
    <col min="10514" max="10515" width="0" style="64" hidden="1" customWidth="1"/>
    <col min="10516" max="10516" width="9.140625" style="64" customWidth="1"/>
    <col min="10517" max="10517" width="21" style="64" customWidth="1"/>
    <col min="10518" max="10752" width="9.140625" style="64"/>
    <col min="10753" max="10753" width="47" style="64" customWidth="1"/>
    <col min="10754" max="10754" width="10.7109375" style="64" customWidth="1"/>
    <col min="10755" max="10755" width="11.85546875" style="64" customWidth="1"/>
    <col min="10756" max="10756" width="5.140625" style="64" customWidth="1"/>
    <col min="10757" max="10757" width="12.5703125" style="64" customWidth="1"/>
    <col min="10758" max="10758" width="5.28515625" style="64" customWidth="1"/>
    <col min="10759" max="10759" width="12.7109375" style="64" customWidth="1"/>
    <col min="10760" max="10760" width="5.28515625" style="64" customWidth="1"/>
    <col min="10761" max="10761" width="16.5703125" style="64" customWidth="1"/>
    <col min="10762" max="10762" width="7.5703125" style="64" customWidth="1"/>
    <col min="10763" max="10763" width="12" style="64" customWidth="1"/>
    <col min="10764" max="10764" width="5.42578125" style="64" customWidth="1"/>
    <col min="10765" max="10765" width="16.85546875" style="64" customWidth="1"/>
    <col min="10766" max="10766" width="6.42578125" style="64" customWidth="1"/>
    <col min="10767" max="10767" width="13.140625" style="64" customWidth="1"/>
    <col min="10768" max="10768" width="6.42578125" style="64" customWidth="1"/>
    <col min="10769" max="10769" width="13.28515625" style="64" customWidth="1"/>
    <col min="10770" max="10771" width="0" style="64" hidden="1" customWidth="1"/>
    <col min="10772" max="10772" width="9.140625" style="64" customWidth="1"/>
    <col min="10773" max="10773" width="21" style="64" customWidth="1"/>
    <col min="10774" max="11008" width="9.140625" style="64"/>
    <col min="11009" max="11009" width="47" style="64" customWidth="1"/>
    <col min="11010" max="11010" width="10.7109375" style="64" customWidth="1"/>
    <col min="11011" max="11011" width="11.85546875" style="64" customWidth="1"/>
    <col min="11012" max="11012" width="5.140625" style="64" customWidth="1"/>
    <col min="11013" max="11013" width="12.5703125" style="64" customWidth="1"/>
    <col min="11014" max="11014" width="5.28515625" style="64" customWidth="1"/>
    <col min="11015" max="11015" width="12.7109375" style="64" customWidth="1"/>
    <col min="11016" max="11016" width="5.28515625" style="64" customWidth="1"/>
    <col min="11017" max="11017" width="16.5703125" style="64" customWidth="1"/>
    <col min="11018" max="11018" width="7.5703125" style="64" customWidth="1"/>
    <col min="11019" max="11019" width="12" style="64" customWidth="1"/>
    <col min="11020" max="11020" width="5.42578125" style="64" customWidth="1"/>
    <col min="11021" max="11021" width="16.85546875" style="64" customWidth="1"/>
    <col min="11022" max="11022" width="6.42578125" style="64" customWidth="1"/>
    <col min="11023" max="11023" width="13.140625" style="64" customWidth="1"/>
    <col min="11024" max="11024" width="6.42578125" style="64" customWidth="1"/>
    <col min="11025" max="11025" width="13.28515625" style="64" customWidth="1"/>
    <col min="11026" max="11027" width="0" style="64" hidden="1" customWidth="1"/>
    <col min="11028" max="11028" width="9.140625" style="64" customWidth="1"/>
    <col min="11029" max="11029" width="21" style="64" customWidth="1"/>
    <col min="11030" max="11264" width="9.140625" style="64"/>
    <col min="11265" max="11265" width="47" style="64" customWidth="1"/>
    <col min="11266" max="11266" width="10.7109375" style="64" customWidth="1"/>
    <col min="11267" max="11267" width="11.85546875" style="64" customWidth="1"/>
    <col min="11268" max="11268" width="5.140625" style="64" customWidth="1"/>
    <col min="11269" max="11269" width="12.5703125" style="64" customWidth="1"/>
    <col min="11270" max="11270" width="5.28515625" style="64" customWidth="1"/>
    <col min="11271" max="11271" width="12.7109375" style="64" customWidth="1"/>
    <col min="11272" max="11272" width="5.28515625" style="64" customWidth="1"/>
    <col min="11273" max="11273" width="16.5703125" style="64" customWidth="1"/>
    <col min="11274" max="11274" width="7.5703125" style="64" customWidth="1"/>
    <col min="11275" max="11275" width="12" style="64" customWidth="1"/>
    <col min="11276" max="11276" width="5.42578125" style="64" customWidth="1"/>
    <col min="11277" max="11277" width="16.85546875" style="64" customWidth="1"/>
    <col min="11278" max="11278" width="6.42578125" style="64" customWidth="1"/>
    <col min="11279" max="11279" width="13.140625" style="64" customWidth="1"/>
    <col min="11280" max="11280" width="6.42578125" style="64" customWidth="1"/>
    <col min="11281" max="11281" width="13.28515625" style="64" customWidth="1"/>
    <col min="11282" max="11283" width="0" style="64" hidden="1" customWidth="1"/>
    <col min="11284" max="11284" width="9.140625" style="64" customWidth="1"/>
    <col min="11285" max="11285" width="21" style="64" customWidth="1"/>
    <col min="11286" max="11520" width="9.140625" style="64"/>
    <col min="11521" max="11521" width="47" style="64" customWidth="1"/>
    <col min="11522" max="11522" width="10.7109375" style="64" customWidth="1"/>
    <col min="11523" max="11523" width="11.85546875" style="64" customWidth="1"/>
    <col min="11524" max="11524" width="5.140625" style="64" customWidth="1"/>
    <col min="11525" max="11525" width="12.5703125" style="64" customWidth="1"/>
    <col min="11526" max="11526" width="5.28515625" style="64" customWidth="1"/>
    <col min="11527" max="11527" width="12.7109375" style="64" customWidth="1"/>
    <col min="11528" max="11528" width="5.28515625" style="64" customWidth="1"/>
    <col min="11529" max="11529" width="16.5703125" style="64" customWidth="1"/>
    <col min="11530" max="11530" width="7.5703125" style="64" customWidth="1"/>
    <col min="11531" max="11531" width="12" style="64" customWidth="1"/>
    <col min="11532" max="11532" width="5.42578125" style="64" customWidth="1"/>
    <col min="11533" max="11533" width="16.85546875" style="64" customWidth="1"/>
    <col min="11534" max="11534" width="6.42578125" style="64" customWidth="1"/>
    <col min="11535" max="11535" width="13.140625" style="64" customWidth="1"/>
    <col min="11536" max="11536" width="6.42578125" style="64" customWidth="1"/>
    <col min="11537" max="11537" width="13.28515625" style="64" customWidth="1"/>
    <col min="11538" max="11539" width="0" style="64" hidden="1" customWidth="1"/>
    <col min="11540" max="11540" width="9.140625" style="64" customWidth="1"/>
    <col min="11541" max="11541" width="21" style="64" customWidth="1"/>
    <col min="11542" max="11776" width="9.140625" style="64"/>
    <col min="11777" max="11777" width="47" style="64" customWidth="1"/>
    <col min="11778" max="11778" width="10.7109375" style="64" customWidth="1"/>
    <col min="11779" max="11779" width="11.85546875" style="64" customWidth="1"/>
    <col min="11780" max="11780" width="5.140625" style="64" customWidth="1"/>
    <col min="11781" max="11781" width="12.5703125" style="64" customWidth="1"/>
    <col min="11782" max="11782" width="5.28515625" style="64" customWidth="1"/>
    <col min="11783" max="11783" width="12.7109375" style="64" customWidth="1"/>
    <col min="11784" max="11784" width="5.28515625" style="64" customWidth="1"/>
    <col min="11785" max="11785" width="16.5703125" style="64" customWidth="1"/>
    <col min="11786" max="11786" width="7.5703125" style="64" customWidth="1"/>
    <col min="11787" max="11787" width="12" style="64" customWidth="1"/>
    <col min="11788" max="11788" width="5.42578125" style="64" customWidth="1"/>
    <col min="11789" max="11789" width="16.85546875" style="64" customWidth="1"/>
    <col min="11790" max="11790" width="6.42578125" style="64" customWidth="1"/>
    <col min="11791" max="11791" width="13.140625" style="64" customWidth="1"/>
    <col min="11792" max="11792" width="6.42578125" style="64" customWidth="1"/>
    <col min="11793" max="11793" width="13.28515625" style="64" customWidth="1"/>
    <col min="11794" max="11795" width="0" style="64" hidden="1" customWidth="1"/>
    <col min="11796" max="11796" width="9.140625" style="64" customWidth="1"/>
    <col min="11797" max="11797" width="21" style="64" customWidth="1"/>
    <col min="11798" max="12032" width="9.140625" style="64"/>
    <col min="12033" max="12033" width="47" style="64" customWidth="1"/>
    <col min="12034" max="12034" width="10.7109375" style="64" customWidth="1"/>
    <col min="12035" max="12035" width="11.85546875" style="64" customWidth="1"/>
    <col min="12036" max="12036" width="5.140625" style="64" customWidth="1"/>
    <col min="12037" max="12037" width="12.5703125" style="64" customWidth="1"/>
    <col min="12038" max="12038" width="5.28515625" style="64" customWidth="1"/>
    <col min="12039" max="12039" width="12.7109375" style="64" customWidth="1"/>
    <col min="12040" max="12040" width="5.28515625" style="64" customWidth="1"/>
    <col min="12041" max="12041" width="16.5703125" style="64" customWidth="1"/>
    <col min="12042" max="12042" width="7.5703125" style="64" customWidth="1"/>
    <col min="12043" max="12043" width="12" style="64" customWidth="1"/>
    <col min="12044" max="12044" width="5.42578125" style="64" customWidth="1"/>
    <col min="12045" max="12045" width="16.85546875" style="64" customWidth="1"/>
    <col min="12046" max="12046" width="6.42578125" style="64" customWidth="1"/>
    <col min="12047" max="12047" width="13.140625" style="64" customWidth="1"/>
    <col min="12048" max="12048" width="6.42578125" style="64" customWidth="1"/>
    <col min="12049" max="12049" width="13.28515625" style="64" customWidth="1"/>
    <col min="12050" max="12051" width="0" style="64" hidden="1" customWidth="1"/>
    <col min="12052" max="12052" width="9.140625" style="64" customWidth="1"/>
    <col min="12053" max="12053" width="21" style="64" customWidth="1"/>
    <col min="12054" max="12288" width="9.140625" style="64"/>
    <col min="12289" max="12289" width="47" style="64" customWidth="1"/>
    <col min="12290" max="12290" width="10.7109375" style="64" customWidth="1"/>
    <col min="12291" max="12291" width="11.85546875" style="64" customWidth="1"/>
    <col min="12292" max="12292" width="5.140625" style="64" customWidth="1"/>
    <col min="12293" max="12293" width="12.5703125" style="64" customWidth="1"/>
    <col min="12294" max="12294" width="5.28515625" style="64" customWidth="1"/>
    <col min="12295" max="12295" width="12.7109375" style="64" customWidth="1"/>
    <col min="12296" max="12296" width="5.28515625" style="64" customWidth="1"/>
    <col min="12297" max="12297" width="16.5703125" style="64" customWidth="1"/>
    <col min="12298" max="12298" width="7.5703125" style="64" customWidth="1"/>
    <col min="12299" max="12299" width="12" style="64" customWidth="1"/>
    <col min="12300" max="12300" width="5.42578125" style="64" customWidth="1"/>
    <col min="12301" max="12301" width="16.85546875" style="64" customWidth="1"/>
    <col min="12302" max="12302" width="6.42578125" style="64" customWidth="1"/>
    <col min="12303" max="12303" width="13.140625" style="64" customWidth="1"/>
    <col min="12304" max="12304" width="6.42578125" style="64" customWidth="1"/>
    <col min="12305" max="12305" width="13.28515625" style="64" customWidth="1"/>
    <col min="12306" max="12307" width="0" style="64" hidden="1" customWidth="1"/>
    <col min="12308" max="12308" width="9.140625" style="64" customWidth="1"/>
    <col min="12309" max="12309" width="21" style="64" customWidth="1"/>
    <col min="12310" max="12544" width="9.140625" style="64"/>
    <col min="12545" max="12545" width="47" style="64" customWidth="1"/>
    <col min="12546" max="12546" width="10.7109375" style="64" customWidth="1"/>
    <col min="12547" max="12547" width="11.85546875" style="64" customWidth="1"/>
    <col min="12548" max="12548" width="5.140625" style="64" customWidth="1"/>
    <col min="12549" max="12549" width="12.5703125" style="64" customWidth="1"/>
    <col min="12550" max="12550" width="5.28515625" style="64" customWidth="1"/>
    <col min="12551" max="12551" width="12.7109375" style="64" customWidth="1"/>
    <col min="12552" max="12552" width="5.28515625" style="64" customWidth="1"/>
    <col min="12553" max="12553" width="16.5703125" style="64" customWidth="1"/>
    <col min="12554" max="12554" width="7.5703125" style="64" customWidth="1"/>
    <col min="12555" max="12555" width="12" style="64" customWidth="1"/>
    <col min="12556" max="12556" width="5.42578125" style="64" customWidth="1"/>
    <col min="12557" max="12557" width="16.85546875" style="64" customWidth="1"/>
    <col min="12558" max="12558" width="6.42578125" style="64" customWidth="1"/>
    <col min="12559" max="12559" width="13.140625" style="64" customWidth="1"/>
    <col min="12560" max="12560" width="6.42578125" style="64" customWidth="1"/>
    <col min="12561" max="12561" width="13.28515625" style="64" customWidth="1"/>
    <col min="12562" max="12563" width="0" style="64" hidden="1" customWidth="1"/>
    <col min="12564" max="12564" width="9.140625" style="64" customWidth="1"/>
    <col min="12565" max="12565" width="21" style="64" customWidth="1"/>
    <col min="12566" max="12800" width="9.140625" style="64"/>
    <col min="12801" max="12801" width="47" style="64" customWidth="1"/>
    <col min="12802" max="12802" width="10.7109375" style="64" customWidth="1"/>
    <col min="12803" max="12803" width="11.85546875" style="64" customWidth="1"/>
    <col min="12804" max="12804" width="5.140625" style="64" customWidth="1"/>
    <col min="12805" max="12805" width="12.5703125" style="64" customWidth="1"/>
    <col min="12806" max="12806" width="5.28515625" style="64" customWidth="1"/>
    <col min="12807" max="12807" width="12.7109375" style="64" customWidth="1"/>
    <col min="12808" max="12808" width="5.28515625" style="64" customWidth="1"/>
    <col min="12809" max="12809" width="16.5703125" style="64" customWidth="1"/>
    <col min="12810" max="12810" width="7.5703125" style="64" customWidth="1"/>
    <col min="12811" max="12811" width="12" style="64" customWidth="1"/>
    <col min="12812" max="12812" width="5.42578125" style="64" customWidth="1"/>
    <col min="12813" max="12813" width="16.85546875" style="64" customWidth="1"/>
    <col min="12814" max="12814" width="6.42578125" style="64" customWidth="1"/>
    <col min="12815" max="12815" width="13.140625" style="64" customWidth="1"/>
    <col min="12816" max="12816" width="6.42578125" style="64" customWidth="1"/>
    <col min="12817" max="12817" width="13.28515625" style="64" customWidth="1"/>
    <col min="12818" max="12819" width="0" style="64" hidden="1" customWidth="1"/>
    <col min="12820" max="12820" width="9.140625" style="64" customWidth="1"/>
    <col min="12821" max="12821" width="21" style="64" customWidth="1"/>
    <col min="12822" max="13056" width="9.140625" style="64"/>
    <col min="13057" max="13057" width="47" style="64" customWidth="1"/>
    <col min="13058" max="13058" width="10.7109375" style="64" customWidth="1"/>
    <col min="13059" max="13059" width="11.85546875" style="64" customWidth="1"/>
    <col min="13060" max="13060" width="5.140625" style="64" customWidth="1"/>
    <col min="13061" max="13061" width="12.5703125" style="64" customWidth="1"/>
    <col min="13062" max="13062" width="5.28515625" style="64" customWidth="1"/>
    <col min="13063" max="13063" width="12.7109375" style="64" customWidth="1"/>
    <col min="13064" max="13064" width="5.28515625" style="64" customWidth="1"/>
    <col min="13065" max="13065" width="16.5703125" style="64" customWidth="1"/>
    <col min="13066" max="13066" width="7.5703125" style="64" customWidth="1"/>
    <col min="13067" max="13067" width="12" style="64" customWidth="1"/>
    <col min="13068" max="13068" width="5.42578125" style="64" customWidth="1"/>
    <col min="13069" max="13069" width="16.85546875" style="64" customWidth="1"/>
    <col min="13070" max="13070" width="6.42578125" style="64" customWidth="1"/>
    <col min="13071" max="13071" width="13.140625" style="64" customWidth="1"/>
    <col min="13072" max="13072" width="6.42578125" style="64" customWidth="1"/>
    <col min="13073" max="13073" width="13.28515625" style="64" customWidth="1"/>
    <col min="13074" max="13075" width="0" style="64" hidden="1" customWidth="1"/>
    <col min="13076" max="13076" width="9.140625" style="64" customWidth="1"/>
    <col min="13077" max="13077" width="21" style="64" customWidth="1"/>
    <col min="13078" max="13312" width="9.140625" style="64"/>
    <col min="13313" max="13313" width="47" style="64" customWidth="1"/>
    <col min="13314" max="13314" width="10.7109375" style="64" customWidth="1"/>
    <col min="13315" max="13315" width="11.85546875" style="64" customWidth="1"/>
    <col min="13316" max="13316" width="5.140625" style="64" customWidth="1"/>
    <col min="13317" max="13317" width="12.5703125" style="64" customWidth="1"/>
    <col min="13318" max="13318" width="5.28515625" style="64" customWidth="1"/>
    <col min="13319" max="13319" width="12.7109375" style="64" customWidth="1"/>
    <col min="13320" max="13320" width="5.28515625" style="64" customWidth="1"/>
    <col min="13321" max="13321" width="16.5703125" style="64" customWidth="1"/>
    <col min="13322" max="13322" width="7.5703125" style="64" customWidth="1"/>
    <col min="13323" max="13323" width="12" style="64" customWidth="1"/>
    <col min="13324" max="13324" width="5.42578125" style="64" customWidth="1"/>
    <col min="13325" max="13325" width="16.85546875" style="64" customWidth="1"/>
    <col min="13326" max="13326" width="6.42578125" style="64" customWidth="1"/>
    <col min="13327" max="13327" width="13.140625" style="64" customWidth="1"/>
    <col min="13328" max="13328" width="6.42578125" style="64" customWidth="1"/>
    <col min="13329" max="13329" width="13.28515625" style="64" customWidth="1"/>
    <col min="13330" max="13331" width="0" style="64" hidden="1" customWidth="1"/>
    <col min="13332" max="13332" width="9.140625" style="64" customWidth="1"/>
    <col min="13333" max="13333" width="21" style="64" customWidth="1"/>
    <col min="13334" max="13568" width="9.140625" style="64"/>
    <col min="13569" max="13569" width="47" style="64" customWidth="1"/>
    <col min="13570" max="13570" width="10.7109375" style="64" customWidth="1"/>
    <col min="13571" max="13571" width="11.85546875" style="64" customWidth="1"/>
    <col min="13572" max="13572" width="5.140625" style="64" customWidth="1"/>
    <col min="13573" max="13573" width="12.5703125" style="64" customWidth="1"/>
    <col min="13574" max="13574" width="5.28515625" style="64" customWidth="1"/>
    <col min="13575" max="13575" width="12.7109375" style="64" customWidth="1"/>
    <col min="13576" max="13576" width="5.28515625" style="64" customWidth="1"/>
    <col min="13577" max="13577" width="16.5703125" style="64" customWidth="1"/>
    <col min="13578" max="13578" width="7.5703125" style="64" customWidth="1"/>
    <col min="13579" max="13579" width="12" style="64" customWidth="1"/>
    <col min="13580" max="13580" width="5.42578125" style="64" customWidth="1"/>
    <col min="13581" max="13581" width="16.85546875" style="64" customWidth="1"/>
    <col min="13582" max="13582" width="6.42578125" style="64" customWidth="1"/>
    <col min="13583" max="13583" width="13.140625" style="64" customWidth="1"/>
    <col min="13584" max="13584" width="6.42578125" style="64" customWidth="1"/>
    <col min="13585" max="13585" width="13.28515625" style="64" customWidth="1"/>
    <col min="13586" max="13587" width="0" style="64" hidden="1" customWidth="1"/>
    <col min="13588" max="13588" width="9.140625" style="64" customWidth="1"/>
    <col min="13589" max="13589" width="21" style="64" customWidth="1"/>
    <col min="13590" max="13824" width="9.140625" style="64"/>
    <col min="13825" max="13825" width="47" style="64" customWidth="1"/>
    <col min="13826" max="13826" width="10.7109375" style="64" customWidth="1"/>
    <col min="13827" max="13827" width="11.85546875" style="64" customWidth="1"/>
    <col min="13828" max="13828" width="5.140625" style="64" customWidth="1"/>
    <col min="13829" max="13829" width="12.5703125" style="64" customWidth="1"/>
    <col min="13830" max="13830" width="5.28515625" style="64" customWidth="1"/>
    <col min="13831" max="13831" width="12.7109375" style="64" customWidth="1"/>
    <col min="13832" max="13832" width="5.28515625" style="64" customWidth="1"/>
    <col min="13833" max="13833" width="16.5703125" style="64" customWidth="1"/>
    <col min="13834" max="13834" width="7.5703125" style="64" customWidth="1"/>
    <col min="13835" max="13835" width="12" style="64" customWidth="1"/>
    <col min="13836" max="13836" width="5.42578125" style="64" customWidth="1"/>
    <col min="13837" max="13837" width="16.85546875" style="64" customWidth="1"/>
    <col min="13838" max="13838" width="6.42578125" style="64" customWidth="1"/>
    <col min="13839" max="13839" width="13.140625" style="64" customWidth="1"/>
    <col min="13840" max="13840" width="6.42578125" style="64" customWidth="1"/>
    <col min="13841" max="13841" width="13.28515625" style="64" customWidth="1"/>
    <col min="13842" max="13843" width="0" style="64" hidden="1" customWidth="1"/>
    <col min="13844" max="13844" width="9.140625" style="64" customWidth="1"/>
    <col min="13845" max="13845" width="21" style="64" customWidth="1"/>
    <col min="13846" max="14080" width="9.140625" style="64"/>
    <col min="14081" max="14081" width="47" style="64" customWidth="1"/>
    <col min="14082" max="14082" width="10.7109375" style="64" customWidth="1"/>
    <col min="14083" max="14083" width="11.85546875" style="64" customWidth="1"/>
    <col min="14084" max="14084" width="5.140625" style="64" customWidth="1"/>
    <col min="14085" max="14085" width="12.5703125" style="64" customWidth="1"/>
    <col min="14086" max="14086" width="5.28515625" style="64" customWidth="1"/>
    <col min="14087" max="14087" width="12.7109375" style="64" customWidth="1"/>
    <col min="14088" max="14088" width="5.28515625" style="64" customWidth="1"/>
    <col min="14089" max="14089" width="16.5703125" style="64" customWidth="1"/>
    <col min="14090" max="14090" width="7.5703125" style="64" customWidth="1"/>
    <col min="14091" max="14091" width="12" style="64" customWidth="1"/>
    <col min="14092" max="14092" width="5.42578125" style="64" customWidth="1"/>
    <col min="14093" max="14093" width="16.85546875" style="64" customWidth="1"/>
    <col min="14094" max="14094" width="6.42578125" style="64" customWidth="1"/>
    <col min="14095" max="14095" width="13.140625" style="64" customWidth="1"/>
    <col min="14096" max="14096" width="6.42578125" style="64" customWidth="1"/>
    <col min="14097" max="14097" width="13.28515625" style="64" customWidth="1"/>
    <col min="14098" max="14099" width="0" style="64" hidden="1" customWidth="1"/>
    <col min="14100" max="14100" width="9.140625" style="64" customWidth="1"/>
    <col min="14101" max="14101" width="21" style="64" customWidth="1"/>
    <col min="14102" max="14336" width="9.140625" style="64"/>
    <col min="14337" max="14337" width="47" style="64" customWidth="1"/>
    <col min="14338" max="14338" width="10.7109375" style="64" customWidth="1"/>
    <col min="14339" max="14339" width="11.85546875" style="64" customWidth="1"/>
    <col min="14340" max="14340" width="5.140625" style="64" customWidth="1"/>
    <col min="14341" max="14341" width="12.5703125" style="64" customWidth="1"/>
    <col min="14342" max="14342" width="5.28515625" style="64" customWidth="1"/>
    <col min="14343" max="14343" width="12.7109375" style="64" customWidth="1"/>
    <col min="14344" max="14344" width="5.28515625" style="64" customWidth="1"/>
    <col min="14345" max="14345" width="16.5703125" style="64" customWidth="1"/>
    <col min="14346" max="14346" width="7.5703125" style="64" customWidth="1"/>
    <col min="14347" max="14347" width="12" style="64" customWidth="1"/>
    <col min="14348" max="14348" width="5.42578125" style="64" customWidth="1"/>
    <col min="14349" max="14349" width="16.85546875" style="64" customWidth="1"/>
    <col min="14350" max="14350" width="6.42578125" style="64" customWidth="1"/>
    <col min="14351" max="14351" width="13.140625" style="64" customWidth="1"/>
    <col min="14352" max="14352" width="6.42578125" style="64" customWidth="1"/>
    <col min="14353" max="14353" width="13.28515625" style="64" customWidth="1"/>
    <col min="14354" max="14355" width="0" style="64" hidden="1" customWidth="1"/>
    <col min="14356" max="14356" width="9.140625" style="64" customWidth="1"/>
    <col min="14357" max="14357" width="21" style="64" customWidth="1"/>
    <col min="14358" max="14592" width="9.140625" style="64"/>
    <col min="14593" max="14593" width="47" style="64" customWidth="1"/>
    <col min="14594" max="14594" width="10.7109375" style="64" customWidth="1"/>
    <col min="14595" max="14595" width="11.85546875" style="64" customWidth="1"/>
    <col min="14596" max="14596" width="5.140625" style="64" customWidth="1"/>
    <col min="14597" max="14597" width="12.5703125" style="64" customWidth="1"/>
    <col min="14598" max="14598" width="5.28515625" style="64" customWidth="1"/>
    <col min="14599" max="14599" width="12.7109375" style="64" customWidth="1"/>
    <col min="14600" max="14600" width="5.28515625" style="64" customWidth="1"/>
    <col min="14601" max="14601" width="16.5703125" style="64" customWidth="1"/>
    <col min="14602" max="14602" width="7.5703125" style="64" customWidth="1"/>
    <col min="14603" max="14603" width="12" style="64" customWidth="1"/>
    <col min="14604" max="14604" width="5.42578125" style="64" customWidth="1"/>
    <col min="14605" max="14605" width="16.85546875" style="64" customWidth="1"/>
    <col min="14606" max="14606" width="6.42578125" style="64" customWidth="1"/>
    <col min="14607" max="14607" width="13.140625" style="64" customWidth="1"/>
    <col min="14608" max="14608" width="6.42578125" style="64" customWidth="1"/>
    <col min="14609" max="14609" width="13.28515625" style="64" customWidth="1"/>
    <col min="14610" max="14611" width="0" style="64" hidden="1" customWidth="1"/>
    <col min="14612" max="14612" width="9.140625" style="64" customWidth="1"/>
    <col min="14613" max="14613" width="21" style="64" customWidth="1"/>
    <col min="14614" max="14848" width="9.140625" style="64"/>
    <col min="14849" max="14849" width="47" style="64" customWidth="1"/>
    <col min="14850" max="14850" width="10.7109375" style="64" customWidth="1"/>
    <col min="14851" max="14851" width="11.85546875" style="64" customWidth="1"/>
    <col min="14852" max="14852" width="5.140625" style="64" customWidth="1"/>
    <col min="14853" max="14853" width="12.5703125" style="64" customWidth="1"/>
    <col min="14854" max="14854" width="5.28515625" style="64" customWidth="1"/>
    <col min="14855" max="14855" width="12.7109375" style="64" customWidth="1"/>
    <col min="14856" max="14856" width="5.28515625" style="64" customWidth="1"/>
    <col min="14857" max="14857" width="16.5703125" style="64" customWidth="1"/>
    <col min="14858" max="14858" width="7.5703125" style="64" customWidth="1"/>
    <col min="14859" max="14859" width="12" style="64" customWidth="1"/>
    <col min="14860" max="14860" width="5.42578125" style="64" customWidth="1"/>
    <col min="14861" max="14861" width="16.85546875" style="64" customWidth="1"/>
    <col min="14862" max="14862" width="6.42578125" style="64" customWidth="1"/>
    <col min="14863" max="14863" width="13.140625" style="64" customWidth="1"/>
    <col min="14864" max="14864" width="6.42578125" style="64" customWidth="1"/>
    <col min="14865" max="14865" width="13.28515625" style="64" customWidth="1"/>
    <col min="14866" max="14867" width="0" style="64" hidden="1" customWidth="1"/>
    <col min="14868" max="14868" width="9.140625" style="64" customWidth="1"/>
    <col min="14869" max="14869" width="21" style="64" customWidth="1"/>
    <col min="14870" max="15104" width="9.140625" style="64"/>
    <col min="15105" max="15105" width="47" style="64" customWidth="1"/>
    <col min="15106" max="15106" width="10.7109375" style="64" customWidth="1"/>
    <col min="15107" max="15107" width="11.85546875" style="64" customWidth="1"/>
    <col min="15108" max="15108" width="5.140625" style="64" customWidth="1"/>
    <col min="15109" max="15109" width="12.5703125" style="64" customWidth="1"/>
    <col min="15110" max="15110" width="5.28515625" style="64" customWidth="1"/>
    <col min="15111" max="15111" width="12.7109375" style="64" customWidth="1"/>
    <col min="15112" max="15112" width="5.28515625" style="64" customWidth="1"/>
    <col min="15113" max="15113" width="16.5703125" style="64" customWidth="1"/>
    <col min="15114" max="15114" width="7.5703125" style="64" customWidth="1"/>
    <col min="15115" max="15115" width="12" style="64" customWidth="1"/>
    <col min="15116" max="15116" width="5.42578125" style="64" customWidth="1"/>
    <col min="15117" max="15117" width="16.85546875" style="64" customWidth="1"/>
    <col min="15118" max="15118" width="6.42578125" style="64" customWidth="1"/>
    <col min="15119" max="15119" width="13.140625" style="64" customWidth="1"/>
    <col min="15120" max="15120" width="6.42578125" style="64" customWidth="1"/>
    <col min="15121" max="15121" width="13.28515625" style="64" customWidth="1"/>
    <col min="15122" max="15123" width="0" style="64" hidden="1" customWidth="1"/>
    <col min="15124" max="15124" width="9.140625" style="64" customWidth="1"/>
    <col min="15125" max="15125" width="21" style="64" customWidth="1"/>
    <col min="15126" max="15360" width="9.140625" style="64"/>
    <col min="15361" max="15361" width="47" style="64" customWidth="1"/>
    <col min="15362" max="15362" width="10.7109375" style="64" customWidth="1"/>
    <col min="15363" max="15363" width="11.85546875" style="64" customWidth="1"/>
    <col min="15364" max="15364" width="5.140625" style="64" customWidth="1"/>
    <col min="15365" max="15365" width="12.5703125" style="64" customWidth="1"/>
    <col min="15366" max="15366" width="5.28515625" style="64" customWidth="1"/>
    <col min="15367" max="15367" width="12.7109375" style="64" customWidth="1"/>
    <col min="15368" max="15368" width="5.28515625" style="64" customWidth="1"/>
    <col min="15369" max="15369" width="16.5703125" style="64" customWidth="1"/>
    <col min="15370" max="15370" width="7.5703125" style="64" customWidth="1"/>
    <col min="15371" max="15371" width="12" style="64" customWidth="1"/>
    <col min="15372" max="15372" width="5.42578125" style="64" customWidth="1"/>
    <col min="15373" max="15373" width="16.85546875" style="64" customWidth="1"/>
    <col min="15374" max="15374" width="6.42578125" style="64" customWidth="1"/>
    <col min="15375" max="15375" width="13.140625" style="64" customWidth="1"/>
    <col min="15376" max="15376" width="6.42578125" style="64" customWidth="1"/>
    <col min="15377" max="15377" width="13.28515625" style="64" customWidth="1"/>
    <col min="15378" max="15379" width="0" style="64" hidden="1" customWidth="1"/>
    <col min="15380" max="15380" width="9.140625" style="64" customWidth="1"/>
    <col min="15381" max="15381" width="21" style="64" customWidth="1"/>
    <col min="15382" max="15616" width="9.140625" style="64"/>
    <col min="15617" max="15617" width="47" style="64" customWidth="1"/>
    <col min="15618" max="15618" width="10.7109375" style="64" customWidth="1"/>
    <col min="15619" max="15619" width="11.85546875" style="64" customWidth="1"/>
    <col min="15620" max="15620" width="5.140625" style="64" customWidth="1"/>
    <col min="15621" max="15621" width="12.5703125" style="64" customWidth="1"/>
    <col min="15622" max="15622" width="5.28515625" style="64" customWidth="1"/>
    <col min="15623" max="15623" width="12.7109375" style="64" customWidth="1"/>
    <col min="15624" max="15624" width="5.28515625" style="64" customWidth="1"/>
    <col min="15625" max="15625" width="16.5703125" style="64" customWidth="1"/>
    <col min="15626" max="15626" width="7.5703125" style="64" customWidth="1"/>
    <col min="15627" max="15627" width="12" style="64" customWidth="1"/>
    <col min="15628" max="15628" width="5.42578125" style="64" customWidth="1"/>
    <col min="15629" max="15629" width="16.85546875" style="64" customWidth="1"/>
    <col min="15630" max="15630" width="6.42578125" style="64" customWidth="1"/>
    <col min="15631" max="15631" width="13.140625" style="64" customWidth="1"/>
    <col min="15632" max="15632" width="6.42578125" style="64" customWidth="1"/>
    <col min="15633" max="15633" width="13.28515625" style="64" customWidth="1"/>
    <col min="15634" max="15635" width="0" style="64" hidden="1" customWidth="1"/>
    <col min="15636" max="15636" width="9.140625" style="64" customWidth="1"/>
    <col min="15637" max="15637" width="21" style="64" customWidth="1"/>
    <col min="15638" max="15872" width="9.140625" style="64"/>
    <col min="15873" max="15873" width="47" style="64" customWidth="1"/>
    <col min="15874" max="15874" width="10.7109375" style="64" customWidth="1"/>
    <col min="15875" max="15875" width="11.85546875" style="64" customWidth="1"/>
    <col min="15876" max="15876" width="5.140625" style="64" customWidth="1"/>
    <col min="15877" max="15877" width="12.5703125" style="64" customWidth="1"/>
    <col min="15878" max="15878" width="5.28515625" style="64" customWidth="1"/>
    <col min="15879" max="15879" width="12.7109375" style="64" customWidth="1"/>
    <col min="15880" max="15880" width="5.28515625" style="64" customWidth="1"/>
    <col min="15881" max="15881" width="16.5703125" style="64" customWidth="1"/>
    <col min="15882" max="15882" width="7.5703125" style="64" customWidth="1"/>
    <col min="15883" max="15883" width="12" style="64" customWidth="1"/>
    <col min="15884" max="15884" width="5.42578125" style="64" customWidth="1"/>
    <col min="15885" max="15885" width="16.85546875" style="64" customWidth="1"/>
    <col min="15886" max="15886" width="6.42578125" style="64" customWidth="1"/>
    <col min="15887" max="15887" width="13.140625" style="64" customWidth="1"/>
    <col min="15888" max="15888" width="6.42578125" style="64" customWidth="1"/>
    <col min="15889" max="15889" width="13.28515625" style="64" customWidth="1"/>
    <col min="15890" max="15891" width="0" style="64" hidden="1" customWidth="1"/>
    <col min="15892" max="15892" width="9.140625" style="64" customWidth="1"/>
    <col min="15893" max="15893" width="21" style="64" customWidth="1"/>
    <col min="15894" max="16128" width="9.140625" style="64"/>
    <col min="16129" max="16129" width="47" style="64" customWidth="1"/>
    <col min="16130" max="16130" width="10.7109375" style="64" customWidth="1"/>
    <col min="16131" max="16131" width="11.85546875" style="64" customWidth="1"/>
    <col min="16132" max="16132" width="5.140625" style="64" customWidth="1"/>
    <col min="16133" max="16133" width="12.5703125" style="64" customWidth="1"/>
    <col min="16134" max="16134" width="5.28515625" style="64" customWidth="1"/>
    <col min="16135" max="16135" width="12.7109375" style="64" customWidth="1"/>
    <col min="16136" max="16136" width="5.28515625" style="64" customWidth="1"/>
    <col min="16137" max="16137" width="16.5703125" style="64" customWidth="1"/>
    <col min="16138" max="16138" width="7.5703125" style="64" customWidth="1"/>
    <col min="16139" max="16139" width="12" style="64" customWidth="1"/>
    <col min="16140" max="16140" width="5.42578125" style="64" customWidth="1"/>
    <col min="16141" max="16141" width="16.85546875" style="64" customWidth="1"/>
    <col min="16142" max="16142" width="6.42578125" style="64" customWidth="1"/>
    <col min="16143" max="16143" width="13.140625" style="64" customWidth="1"/>
    <col min="16144" max="16144" width="6.42578125" style="64" customWidth="1"/>
    <col min="16145" max="16145" width="13.28515625" style="64" customWidth="1"/>
    <col min="16146" max="16147" width="0" style="64" hidden="1" customWidth="1"/>
    <col min="16148" max="16148" width="9.140625" style="64" customWidth="1"/>
    <col min="16149" max="16149" width="21" style="64" customWidth="1"/>
    <col min="16150" max="16384" width="9.140625" style="64"/>
  </cols>
  <sheetData>
    <row r="1" spans="1:18" x14ac:dyDescent="0.2">
      <c r="A1" s="64" t="s">
        <v>942</v>
      </c>
    </row>
    <row r="2" spans="1:18" x14ac:dyDescent="0.2">
      <c r="A2" s="64" t="str">
        <f>'[1]1'!A2</f>
        <v xml:space="preserve">Registarski broj investicionog fonda: </v>
      </c>
    </row>
    <row r="3" spans="1:18" x14ac:dyDescent="0.2">
      <c r="A3" s="64" t="str">
        <f>'[1]1'!A3</f>
        <v>Naziv društva za upravljanje investicionim fondom: Društvo za upravljanje investicionim fondovima Kristal invest A.D. Banja Luka</v>
      </c>
    </row>
    <row r="4" spans="1:18" x14ac:dyDescent="0.2">
      <c r="A4" s="64" t="str">
        <f>'[1]1'!A4</f>
        <v>Matični broj društva za upravljanje investicionim fondom: 01935615</v>
      </c>
    </row>
    <row r="5" spans="1:18" x14ac:dyDescent="0.2">
      <c r="A5" s="64" t="str">
        <f>'[1]1'!A5</f>
        <v>JIB društva za upravljanje investicionim fondom: 4400819920004</v>
      </c>
    </row>
    <row r="6" spans="1:18" x14ac:dyDescent="0.2">
      <c r="A6" s="64" t="str">
        <f>'[1]1'!A6</f>
        <v>JIB zatvorenog investicionog fonda: JP-M-6</v>
      </c>
    </row>
    <row r="8" spans="1:18" x14ac:dyDescent="0.2">
      <c r="A8" s="201" t="s">
        <v>515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</row>
    <row r="9" spans="1:18" x14ac:dyDescent="0.2">
      <c r="A9" s="201" t="s">
        <v>919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</row>
    <row r="10" spans="1:18" x14ac:dyDescent="0.2">
      <c r="A10" s="82"/>
      <c r="B10" s="83"/>
      <c r="C10" s="84"/>
      <c r="D10" s="85"/>
      <c r="E10" s="86"/>
      <c r="F10" s="87"/>
      <c r="G10" s="88"/>
      <c r="H10" s="87"/>
      <c r="I10" s="89"/>
      <c r="J10" s="87"/>
      <c r="K10" s="88"/>
      <c r="L10" s="90"/>
      <c r="M10" s="89"/>
      <c r="N10" s="87"/>
      <c r="O10" s="88"/>
      <c r="P10" s="87"/>
      <c r="Q10" s="88"/>
    </row>
    <row r="11" spans="1:18" x14ac:dyDescent="0.2">
      <c r="A11" s="91" t="s">
        <v>514</v>
      </c>
    </row>
    <row r="12" spans="1:18" ht="45.75" customHeight="1" x14ac:dyDescent="0.2">
      <c r="A12" s="215" t="s">
        <v>513</v>
      </c>
      <c r="B12" s="216"/>
      <c r="C12" s="217"/>
      <c r="D12" s="212" t="s">
        <v>348</v>
      </c>
      <c r="E12" s="218" t="s">
        <v>512</v>
      </c>
      <c r="F12" s="212" t="s">
        <v>348</v>
      </c>
      <c r="G12" s="205" t="s">
        <v>511</v>
      </c>
      <c r="H12" s="212" t="s">
        <v>348</v>
      </c>
      <c r="I12" s="210" t="s">
        <v>510</v>
      </c>
      <c r="J12" s="212" t="s">
        <v>348</v>
      </c>
      <c r="K12" s="205" t="s">
        <v>509</v>
      </c>
      <c r="L12" s="207" t="s">
        <v>348</v>
      </c>
      <c r="M12" s="210" t="s">
        <v>508</v>
      </c>
      <c r="N12" s="212" t="s">
        <v>348</v>
      </c>
      <c r="O12" s="205" t="s">
        <v>507</v>
      </c>
      <c r="P12" s="212" t="s">
        <v>348</v>
      </c>
      <c r="Q12" s="205" t="s">
        <v>506</v>
      </c>
      <c r="R12" s="92"/>
    </row>
    <row r="13" spans="1:18" ht="63" customHeight="1" x14ac:dyDescent="0.2">
      <c r="A13" s="68" t="s">
        <v>505</v>
      </c>
      <c r="B13" s="68" t="s">
        <v>504</v>
      </c>
      <c r="C13" s="68" t="s">
        <v>503</v>
      </c>
      <c r="D13" s="213"/>
      <c r="E13" s="219"/>
      <c r="F13" s="213"/>
      <c r="G13" s="206"/>
      <c r="H13" s="213"/>
      <c r="I13" s="211"/>
      <c r="J13" s="213"/>
      <c r="K13" s="206"/>
      <c r="L13" s="208"/>
      <c r="M13" s="211"/>
      <c r="N13" s="213"/>
      <c r="O13" s="206"/>
      <c r="P13" s="213"/>
      <c r="Q13" s="206"/>
      <c r="R13" s="92">
        <v>102235371.31999999</v>
      </c>
    </row>
    <row r="14" spans="1:18" x14ac:dyDescent="0.2">
      <c r="A14" s="215">
        <v>1</v>
      </c>
      <c r="B14" s="216"/>
      <c r="C14" s="217"/>
      <c r="D14" s="214"/>
      <c r="E14" s="93">
        <v>2</v>
      </c>
      <c r="F14" s="214"/>
      <c r="G14" s="93">
        <v>3</v>
      </c>
      <c r="H14" s="214"/>
      <c r="I14" s="68">
        <v>4</v>
      </c>
      <c r="J14" s="214"/>
      <c r="K14" s="93">
        <v>5</v>
      </c>
      <c r="L14" s="209"/>
      <c r="M14" s="68">
        <v>6</v>
      </c>
      <c r="N14" s="214"/>
      <c r="O14" s="93">
        <v>7</v>
      </c>
      <c r="P14" s="214"/>
      <c r="Q14" s="93">
        <v>8</v>
      </c>
      <c r="R14" s="92"/>
    </row>
    <row r="15" spans="1:18" ht="19.5" customHeight="1" x14ac:dyDescent="0.2">
      <c r="A15" s="94" t="s">
        <v>502</v>
      </c>
      <c r="B15" s="68"/>
      <c r="C15" s="95"/>
      <c r="D15" s="69" t="s">
        <v>501</v>
      </c>
      <c r="E15" s="96"/>
      <c r="F15" s="97" t="s">
        <v>500</v>
      </c>
      <c r="G15" s="98"/>
      <c r="H15" s="99" t="s">
        <v>499</v>
      </c>
      <c r="I15" s="100"/>
      <c r="J15" s="99" t="s">
        <v>498</v>
      </c>
      <c r="K15" s="101"/>
      <c r="L15" s="99" t="s">
        <v>497</v>
      </c>
      <c r="M15" s="102"/>
      <c r="N15" s="97" t="s">
        <v>496</v>
      </c>
      <c r="O15" s="101"/>
      <c r="P15" s="97" t="s">
        <v>495</v>
      </c>
      <c r="Q15" s="101"/>
      <c r="R15" s="103"/>
    </row>
    <row r="16" spans="1:18" ht="19.5" customHeight="1" x14ac:dyDescent="0.2">
      <c r="A16" s="94" t="s">
        <v>436</v>
      </c>
      <c r="B16" s="68"/>
      <c r="C16" s="95"/>
      <c r="D16" s="69" t="s">
        <v>494</v>
      </c>
      <c r="E16" s="96"/>
      <c r="F16" s="97" t="s">
        <v>493</v>
      </c>
      <c r="G16" s="98"/>
      <c r="H16" s="99" t="s">
        <v>492</v>
      </c>
      <c r="I16" s="100">
        <v>32249796.550000001</v>
      </c>
      <c r="J16" s="99" t="s">
        <v>491</v>
      </c>
      <c r="K16" s="101"/>
      <c r="L16" s="99" t="s">
        <v>490</v>
      </c>
      <c r="M16" s="102">
        <v>28922654.960000001</v>
      </c>
      <c r="N16" s="97" t="s">
        <v>489</v>
      </c>
      <c r="O16" s="101"/>
      <c r="P16" s="97" t="s">
        <v>488</v>
      </c>
      <c r="Q16" s="101">
        <v>52.148800000000001</v>
      </c>
      <c r="R16" s="103"/>
    </row>
    <row r="17" spans="1:18" ht="19.5" customHeight="1" x14ac:dyDescent="0.2">
      <c r="A17" s="94" t="s">
        <v>487</v>
      </c>
      <c r="B17" s="68" t="s">
        <v>383</v>
      </c>
      <c r="C17" s="95" t="s">
        <v>486</v>
      </c>
      <c r="D17" s="69"/>
      <c r="E17" s="96">
        <v>1940242</v>
      </c>
      <c r="F17" s="97"/>
      <c r="G17" s="98">
        <v>0.41199999999999998</v>
      </c>
      <c r="H17" s="99"/>
      <c r="I17" s="100">
        <v>799379.7</v>
      </c>
      <c r="J17" s="99"/>
      <c r="K17" s="101">
        <v>0.311</v>
      </c>
      <c r="L17" s="99"/>
      <c r="M17" s="102">
        <v>603415.26</v>
      </c>
      <c r="N17" s="97"/>
      <c r="O17" s="101">
        <v>8.1564999999999994</v>
      </c>
      <c r="P17" s="97"/>
      <c r="Q17" s="101">
        <v>1.0880000000000001</v>
      </c>
      <c r="R17" s="103"/>
    </row>
    <row r="18" spans="1:18" ht="19.5" customHeight="1" x14ac:dyDescent="0.2">
      <c r="A18" s="94" t="s">
        <v>484</v>
      </c>
      <c r="B18" s="68" t="s">
        <v>383</v>
      </c>
      <c r="C18" s="95" t="s">
        <v>483</v>
      </c>
      <c r="D18" s="69"/>
      <c r="E18" s="96">
        <v>22381182</v>
      </c>
      <c r="F18" s="97"/>
      <c r="G18" s="98">
        <v>0.29020000000000001</v>
      </c>
      <c r="H18" s="99"/>
      <c r="I18" s="100">
        <v>6495019.0199999996</v>
      </c>
      <c r="J18" s="99"/>
      <c r="K18" s="101">
        <v>0.2792</v>
      </c>
      <c r="L18" s="99"/>
      <c r="M18" s="102">
        <v>6248826.0099999998</v>
      </c>
      <c r="N18" s="97"/>
      <c r="O18" s="101">
        <v>5.0640999999999998</v>
      </c>
      <c r="P18" s="97"/>
      <c r="Q18" s="101">
        <v>11.2669</v>
      </c>
      <c r="R18" s="103"/>
    </row>
    <row r="19" spans="1:18" ht="19.5" customHeight="1" x14ac:dyDescent="0.2">
      <c r="A19" s="94" t="s">
        <v>482</v>
      </c>
      <c r="B19" s="68" t="s">
        <v>383</v>
      </c>
      <c r="C19" s="95" t="s">
        <v>481</v>
      </c>
      <c r="D19" s="69"/>
      <c r="E19" s="96">
        <v>2829464</v>
      </c>
      <c r="F19" s="97"/>
      <c r="G19" s="98">
        <v>0.27639999999999998</v>
      </c>
      <c r="H19" s="99"/>
      <c r="I19" s="100">
        <v>782063.85</v>
      </c>
      <c r="J19" s="99"/>
      <c r="K19" s="101">
        <v>0.27339999999999998</v>
      </c>
      <c r="L19" s="99"/>
      <c r="M19" s="102">
        <v>773575.46</v>
      </c>
      <c r="N19" s="97"/>
      <c r="O19" s="101">
        <v>2.7644000000000002</v>
      </c>
      <c r="P19" s="97"/>
      <c r="Q19" s="101">
        <v>1.3948</v>
      </c>
      <c r="R19" s="103"/>
    </row>
    <row r="20" spans="1:18" ht="19.5" customHeight="1" x14ac:dyDescent="0.2">
      <c r="A20" s="94" t="s">
        <v>480</v>
      </c>
      <c r="B20" s="68" t="s">
        <v>383</v>
      </c>
      <c r="C20" s="95" t="s">
        <v>479</v>
      </c>
      <c r="D20" s="69"/>
      <c r="E20" s="96">
        <v>20567648</v>
      </c>
      <c r="F20" s="97"/>
      <c r="G20" s="98">
        <v>0.38719999999999999</v>
      </c>
      <c r="H20" s="99"/>
      <c r="I20" s="100">
        <v>7963793.3099999996</v>
      </c>
      <c r="J20" s="99"/>
      <c r="K20" s="101">
        <v>0.34160000000000001</v>
      </c>
      <c r="L20" s="99"/>
      <c r="M20" s="102">
        <v>7025908.5599999996</v>
      </c>
      <c r="N20" s="97"/>
      <c r="O20" s="101">
        <v>5.34</v>
      </c>
      <c r="P20" s="97"/>
      <c r="Q20" s="101">
        <v>12.667999999999999</v>
      </c>
      <c r="R20" s="103"/>
    </row>
    <row r="21" spans="1:18" ht="19.5" customHeight="1" x14ac:dyDescent="0.2">
      <c r="A21" s="94" t="s">
        <v>477</v>
      </c>
      <c r="B21" s="68" t="s">
        <v>383</v>
      </c>
      <c r="C21" s="95" t="s">
        <v>476</v>
      </c>
      <c r="D21" s="69"/>
      <c r="E21" s="96">
        <v>6453377</v>
      </c>
      <c r="F21" s="97"/>
      <c r="G21" s="98">
        <v>0.1</v>
      </c>
      <c r="H21" s="99"/>
      <c r="I21" s="100">
        <v>645337.69999999995</v>
      </c>
      <c r="J21" s="99"/>
      <c r="K21" s="101">
        <v>0.1</v>
      </c>
      <c r="L21" s="99"/>
      <c r="M21" s="102">
        <v>645337.69999999995</v>
      </c>
      <c r="N21" s="97"/>
      <c r="O21" s="101">
        <v>5.9537000000000004</v>
      </c>
      <c r="P21" s="97"/>
      <c r="Q21" s="101">
        <v>1.1636</v>
      </c>
      <c r="R21" s="103"/>
    </row>
    <row r="22" spans="1:18" ht="19.5" customHeight="1" x14ac:dyDescent="0.2">
      <c r="A22" s="94" t="s">
        <v>475</v>
      </c>
      <c r="B22" s="68" t="s">
        <v>383</v>
      </c>
      <c r="C22" s="95" t="s">
        <v>474</v>
      </c>
      <c r="D22" s="69"/>
      <c r="E22" s="96">
        <v>774096</v>
      </c>
      <c r="F22" s="97"/>
      <c r="G22" s="98">
        <v>0.3599</v>
      </c>
      <c r="H22" s="99"/>
      <c r="I22" s="100">
        <v>278597.15000000002</v>
      </c>
      <c r="J22" s="99"/>
      <c r="K22" s="101">
        <v>0.7</v>
      </c>
      <c r="L22" s="99"/>
      <c r="M22" s="102">
        <v>541867.19999999995</v>
      </c>
      <c r="N22" s="97"/>
      <c r="O22" s="101">
        <v>10</v>
      </c>
      <c r="P22" s="97"/>
      <c r="Q22" s="101">
        <v>0.97699999999999998</v>
      </c>
      <c r="R22" s="103"/>
    </row>
    <row r="23" spans="1:18" ht="19.5" customHeight="1" x14ac:dyDescent="0.2">
      <c r="A23" s="94" t="s">
        <v>473</v>
      </c>
      <c r="B23" s="68" t="s">
        <v>383</v>
      </c>
      <c r="C23" s="95" t="s">
        <v>472</v>
      </c>
      <c r="D23" s="69"/>
      <c r="E23" s="96">
        <v>1041175</v>
      </c>
      <c r="F23" s="97"/>
      <c r="G23" s="98">
        <v>0</v>
      </c>
      <c r="H23" s="99"/>
      <c r="I23" s="100">
        <v>0</v>
      </c>
      <c r="J23" s="99"/>
      <c r="K23" s="101">
        <v>0</v>
      </c>
      <c r="L23" s="99"/>
      <c r="M23" s="102">
        <v>0</v>
      </c>
      <c r="N23" s="97"/>
      <c r="O23" s="101">
        <v>8.7622999999999998</v>
      </c>
      <c r="P23" s="97"/>
      <c r="Q23" s="101">
        <v>0</v>
      </c>
      <c r="R23" s="103"/>
    </row>
    <row r="24" spans="1:18" ht="19.5" customHeight="1" x14ac:dyDescent="0.2">
      <c r="A24" s="94" t="s">
        <v>471</v>
      </c>
      <c r="B24" s="68" t="s">
        <v>383</v>
      </c>
      <c r="C24" s="95" t="s">
        <v>470</v>
      </c>
      <c r="D24" s="69"/>
      <c r="E24" s="96">
        <v>9361604</v>
      </c>
      <c r="F24" s="97"/>
      <c r="G24" s="98">
        <v>1.6183000000000001</v>
      </c>
      <c r="H24" s="99"/>
      <c r="I24" s="100">
        <v>15149883.75</v>
      </c>
      <c r="J24" s="99"/>
      <c r="K24" s="101">
        <v>1.38</v>
      </c>
      <c r="L24" s="99"/>
      <c r="M24" s="102">
        <v>12919013.52</v>
      </c>
      <c r="N24" s="97"/>
      <c r="O24" s="101">
        <v>1.9052</v>
      </c>
      <c r="P24" s="97"/>
      <c r="Q24" s="101">
        <v>23.293500000000002</v>
      </c>
      <c r="R24" s="103"/>
    </row>
    <row r="25" spans="1:18" ht="19.5" customHeight="1" x14ac:dyDescent="0.2">
      <c r="A25" s="94" t="s">
        <v>469</v>
      </c>
      <c r="B25" s="68" t="s">
        <v>383</v>
      </c>
      <c r="C25" s="95" t="s">
        <v>468</v>
      </c>
      <c r="D25" s="69"/>
      <c r="E25" s="96">
        <v>658845</v>
      </c>
      <c r="F25" s="97"/>
      <c r="G25" s="98">
        <v>0.20599999999999999</v>
      </c>
      <c r="H25" s="99"/>
      <c r="I25" s="100">
        <v>135722.07</v>
      </c>
      <c r="J25" s="99"/>
      <c r="K25" s="101">
        <v>0.25</v>
      </c>
      <c r="L25" s="99"/>
      <c r="M25" s="102">
        <v>164711.25</v>
      </c>
      <c r="N25" s="97"/>
      <c r="O25" s="101">
        <v>5.4348000000000001</v>
      </c>
      <c r="P25" s="97"/>
      <c r="Q25" s="101">
        <v>0.29699999999999999</v>
      </c>
      <c r="R25" s="103"/>
    </row>
    <row r="26" spans="1:18" ht="19.5" customHeight="1" x14ac:dyDescent="0.2">
      <c r="A26" s="94" t="s">
        <v>381</v>
      </c>
      <c r="B26" s="68"/>
      <c r="C26" s="95"/>
      <c r="D26" s="69" t="s">
        <v>466</v>
      </c>
      <c r="E26" s="96"/>
      <c r="F26" s="97" t="s">
        <v>465</v>
      </c>
      <c r="G26" s="98"/>
      <c r="H26" s="99" t="s">
        <v>464</v>
      </c>
      <c r="I26" s="100"/>
      <c r="J26" s="99" t="s">
        <v>463</v>
      </c>
      <c r="K26" s="101"/>
      <c r="L26" s="99" t="s">
        <v>462</v>
      </c>
      <c r="M26" s="102"/>
      <c r="N26" s="97" t="s">
        <v>461</v>
      </c>
      <c r="O26" s="101"/>
      <c r="P26" s="97" t="s">
        <v>460</v>
      </c>
      <c r="Q26" s="101"/>
      <c r="R26" s="103"/>
    </row>
    <row r="27" spans="1:18" ht="19.5" customHeight="1" x14ac:dyDescent="0.2">
      <c r="A27" s="94" t="s">
        <v>373</v>
      </c>
      <c r="B27" s="68"/>
      <c r="C27" s="95"/>
      <c r="D27" s="69" t="s">
        <v>459</v>
      </c>
      <c r="E27" s="96"/>
      <c r="F27" s="97" t="s">
        <v>458</v>
      </c>
      <c r="G27" s="98"/>
      <c r="H27" s="99" t="s">
        <v>457</v>
      </c>
      <c r="I27" s="100"/>
      <c r="J27" s="99" t="s">
        <v>456</v>
      </c>
      <c r="K27" s="101"/>
      <c r="L27" s="99" t="s">
        <v>455</v>
      </c>
      <c r="M27" s="102"/>
      <c r="N27" s="97" t="s">
        <v>454</v>
      </c>
      <c r="O27" s="101"/>
      <c r="P27" s="97" t="s">
        <v>453</v>
      </c>
      <c r="Q27" s="101"/>
      <c r="R27" s="103"/>
    </row>
    <row r="28" spans="1:18" ht="19.5" customHeight="1" x14ac:dyDescent="0.2">
      <c r="A28" s="94" t="s">
        <v>452</v>
      </c>
      <c r="B28" s="68"/>
      <c r="C28" s="95"/>
      <c r="D28" s="69" t="s">
        <v>451</v>
      </c>
      <c r="E28" s="96"/>
      <c r="F28" s="97" t="s">
        <v>450</v>
      </c>
      <c r="G28" s="98"/>
      <c r="H28" s="99" t="s">
        <v>449</v>
      </c>
      <c r="I28" s="100">
        <v>32249796.550000001</v>
      </c>
      <c r="J28" s="99" t="s">
        <v>448</v>
      </c>
      <c r="K28" s="101"/>
      <c r="L28" s="99" t="s">
        <v>447</v>
      </c>
      <c r="M28" s="102">
        <v>28922654.960000001</v>
      </c>
      <c r="N28" s="97" t="s">
        <v>446</v>
      </c>
      <c r="O28" s="101"/>
      <c r="P28" s="97" t="s">
        <v>445</v>
      </c>
      <c r="Q28" s="101">
        <v>52.148800000000001</v>
      </c>
      <c r="R28" s="103"/>
    </row>
    <row r="29" spans="1:18" ht="19.5" customHeight="1" x14ac:dyDescent="0.2">
      <c r="A29" s="94" t="s">
        <v>444</v>
      </c>
      <c r="B29" s="68"/>
      <c r="C29" s="95"/>
      <c r="D29" s="69" t="s">
        <v>443</v>
      </c>
      <c r="E29" s="96"/>
      <c r="F29" s="97" t="s">
        <v>442</v>
      </c>
      <c r="G29" s="98"/>
      <c r="H29" s="99" t="s">
        <v>441</v>
      </c>
      <c r="I29" s="100"/>
      <c r="J29" s="99" t="s">
        <v>440</v>
      </c>
      <c r="K29" s="101"/>
      <c r="L29" s="99" t="s">
        <v>439</v>
      </c>
      <c r="M29" s="102"/>
      <c r="N29" s="97" t="s">
        <v>438</v>
      </c>
      <c r="O29" s="101"/>
      <c r="P29" s="97" t="s">
        <v>437</v>
      </c>
      <c r="Q29" s="101"/>
      <c r="R29" s="103"/>
    </row>
    <row r="30" spans="1:18" ht="19.5" customHeight="1" x14ac:dyDescent="0.2">
      <c r="A30" s="94" t="s">
        <v>436</v>
      </c>
      <c r="B30" s="68"/>
      <c r="C30" s="95"/>
      <c r="D30" s="69" t="s">
        <v>435</v>
      </c>
      <c r="E30" s="96"/>
      <c r="F30" s="97" t="s">
        <v>434</v>
      </c>
      <c r="G30" s="98"/>
      <c r="H30" s="99" t="s">
        <v>433</v>
      </c>
      <c r="I30" s="100">
        <v>16865225.75</v>
      </c>
      <c r="J30" s="99" t="s">
        <v>432</v>
      </c>
      <c r="K30" s="101"/>
      <c r="L30" s="99" t="s">
        <v>431</v>
      </c>
      <c r="M30" s="102">
        <v>16902447.66</v>
      </c>
      <c r="N30" s="97" t="s">
        <v>430</v>
      </c>
      <c r="O30" s="101"/>
      <c r="P30" s="97" t="s">
        <v>429</v>
      </c>
      <c r="Q30" s="101">
        <v>30.4758</v>
      </c>
      <c r="R30" s="103"/>
    </row>
    <row r="31" spans="1:18" ht="19.5" customHeight="1" x14ac:dyDescent="0.2">
      <c r="A31" s="94" t="s">
        <v>427</v>
      </c>
      <c r="B31" s="68" t="s">
        <v>383</v>
      </c>
      <c r="C31" s="95" t="s">
        <v>426</v>
      </c>
      <c r="D31" s="69"/>
      <c r="E31" s="96">
        <v>1782</v>
      </c>
      <c r="F31" s="97"/>
      <c r="G31" s="98">
        <v>392.92619999999999</v>
      </c>
      <c r="H31" s="99"/>
      <c r="I31" s="100">
        <v>700194.57</v>
      </c>
      <c r="J31" s="99"/>
      <c r="K31" s="101">
        <v>416.983</v>
      </c>
      <c r="L31" s="99"/>
      <c r="M31" s="102">
        <v>743063.63</v>
      </c>
      <c r="N31" s="97"/>
      <c r="O31" s="101">
        <v>4.0000000000000002E-4</v>
      </c>
      <c r="P31" s="97"/>
      <c r="Q31" s="101">
        <v>1.3398000000000001</v>
      </c>
      <c r="R31" s="103"/>
    </row>
    <row r="32" spans="1:18" ht="19.5" customHeight="1" x14ac:dyDescent="0.2">
      <c r="A32" s="94" t="s">
        <v>425</v>
      </c>
      <c r="B32" s="68" t="s">
        <v>383</v>
      </c>
      <c r="C32" s="95" t="s">
        <v>424</v>
      </c>
      <c r="D32" s="69"/>
      <c r="E32" s="96">
        <v>2670</v>
      </c>
      <c r="F32" s="97"/>
      <c r="G32" s="98">
        <v>205.5033</v>
      </c>
      <c r="H32" s="99"/>
      <c r="I32" s="100">
        <v>548693.86</v>
      </c>
      <c r="J32" s="99"/>
      <c r="K32" s="101">
        <v>208.0283</v>
      </c>
      <c r="L32" s="99"/>
      <c r="M32" s="102">
        <v>555435.43000000005</v>
      </c>
      <c r="N32" s="97"/>
      <c r="O32" s="101">
        <v>2E-3</v>
      </c>
      <c r="P32" s="97"/>
      <c r="Q32" s="101">
        <v>1.0015000000000001</v>
      </c>
      <c r="R32" s="103"/>
    </row>
    <row r="33" spans="1:18" ht="19.5" customHeight="1" x14ac:dyDescent="0.2">
      <c r="A33" s="94" t="s">
        <v>423</v>
      </c>
      <c r="B33" s="68" t="s">
        <v>383</v>
      </c>
      <c r="C33" s="95" t="s">
        <v>422</v>
      </c>
      <c r="D33" s="69"/>
      <c r="E33" s="96">
        <v>2170</v>
      </c>
      <c r="F33" s="97"/>
      <c r="G33" s="98">
        <v>161.53110000000001</v>
      </c>
      <c r="H33" s="99"/>
      <c r="I33" s="100">
        <v>350522.43</v>
      </c>
      <c r="J33" s="99"/>
      <c r="K33" s="101">
        <v>149.0386</v>
      </c>
      <c r="L33" s="99"/>
      <c r="M33" s="102">
        <v>323413.84000000003</v>
      </c>
      <c r="N33" s="97"/>
      <c r="O33" s="101">
        <v>1E-4</v>
      </c>
      <c r="P33" s="97"/>
      <c r="Q33" s="101">
        <v>0.58309999999999995</v>
      </c>
      <c r="R33" s="103"/>
    </row>
    <row r="34" spans="1:18" ht="19.5" customHeight="1" x14ac:dyDescent="0.2">
      <c r="A34" s="94" t="s">
        <v>421</v>
      </c>
      <c r="B34" s="68" t="s">
        <v>383</v>
      </c>
      <c r="C34" s="95" t="s">
        <v>420</v>
      </c>
      <c r="D34" s="69"/>
      <c r="E34" s="96">
        <v>2300</v>
      </c>
      <c r="F34" s="97"/>
      <c r="G34" s="98">
        <v>209.73920000000001</v>
      </c>
      <c r="H34" s="99"/>
      <c r="I34" s="100">
        <v>482400.11</v>
      </c>
      <c r="J34" s="99"/>
      <c r="K34" s="101">
        <v>244.80959999999999</v>
      </c>
      <c r="L34" s="99"/>
      <c r="M34" s="102">
        <v>563062.06000000006</v>
      </c>
      <c r="N34" s="97"/>
      <c r="O34" s="101">
        <v>6.9999999999999999E-4</v>
      </c>
      <c r="P34" s="97"/>
      <c r="Q34" s="101">
        <v>1.0152000000000001</v>
      </c>
      <c r="R34" s="103"/>
    </row>
    <row r="35" spans="1:18" ht="19.5" customHeight="1" x14ac:dyDescent="0.2">
      <c r="A35" s="94" t="s">
        <v>419</v>
      </c>
      <c r="B35" s="68" t="s">
        <v>383</v>
      </c>
      <c r="C35" s="95" t="s">
        <v>418</v>
      </c>
      <c r="D35" s="69"/>
      <c r="E35" s="96">
        <v>9625</v>
      </c>
      <c r="F35" s="97"/>
      <c r="G35" s="98">
        <v>129.59119999999999</v>
      </c>
      <c r="H35" s="99"/>
      <c r="I35" s="100">
        <v>1247314.8700000001</v>
      </c>
      <c r="J35" s="99"/>
      <c r="K35" s="101">
        <v>114.3494</v>
      </c>
      <c r="L35" s="99"/>
      <c r="M35" s="102">
        <v>1100612.77</v>
      </c>
      <c r="N35" s="97"/>
      <c r="O35" s="101">
        <v>4.0000000000000002E-4</v>
      </c>
      <c r="P35" s="97"/>
      <c r="Q35" s="101">
        <v>1.9844999999999999</v>
      </c>
      <c r="R35" s="103"/>
    </row>
    <row r="36" spans="1:18" ht="19.5" customHeight="1" x14ac:dyDescent="0.2">
      <c r="A36" s="94" t="s">
        <v>417</v>
      </c>
      <c r="B36" s="68" t="s">
        <v>383</v>
      </c>
      <c r="C36" s="95" t="s">
        <v>416</v>
      </c>
      <c r="D36" s="69"/>
      <c r="E36" s="96">
        <v>20255</v>
      </c>
      <c r="F36" s="97"/>
      <c r="G36" s="98">
        <v>82.938500000000005</v>
      </c>
      <c r="H36" s="99"/>
      <c r="I36" s="100">
        <v>1679918.85</v>
      </c>
      <c r="J36" s="99"/>
      <c r="K36" s="101">
        <v>82.324399999999997</v>
      </c>
      <c r="L36" s="99"/>
      <c r="M36" s="102">
        <v>1667480.73</v>
      </c>
      <c r="N36" s="97"/>
      <c r="O36" s="101">
        <v>1E-3</v>
      </c>
      <c r="P36" s="97"/>
      <c r="Q36" s="101">
        <v>3.0065</v>
      </c>
      <c r="R36" s="103"/>
    </row>
    <row r="37" spans="1:18" ht="19.5" customHeight="1" x14ac:dyDescent="0.2">
      <c r="A37" s="94" t="s">
        <v>415</v>
      </c>
      <c r="B37" s="68" t="s">
        <v>383</v>
      </c>
      <c r="C37" s="95" t="s">
        <v>414</v>
      </c>
      <c r="D37" s="69"/>
      <c r="E37" s="96">
        <v>100666</v>
      </c>
      <c r="F37" s="97"/>
      <c r="G37" s="98">
        <v>0.51439999999999997</v>
      </c>
      <c r="H37" s="99"/>
      <c r="I37" s="100">
        <v>51780.46</v>
      </c>
      <c r="J37" s="99"/>
      <c r="K37" s="101">
        <v>1.0063</v>
      </c>
      <c r="L37" s="99"/>
      <c r="M37" s="102">
        <v>101295.99</v>
      </c>
      <c r="N37" s="97"/>
      <c r="O37" s="101">
        <v>0.39229999999999998</v>
      </c>
      <c r="P37" s="97"/>
      <c r="Q37" s="101">
        <v>0.18260000000000001</v>
      </c>
      <c r="R37" s="103"/>
    </row>
    <row r="38" spans="1:18" ht="19.5" customHeight="1" x14ac:dyDescent="0.2">
      <c r="A38" s="94" t="s">
        <v>413</v>
      </c>
      <c r="B38" s="68" t="s">
        <v>383</v>
      </c>
      <c r="C38" s="95" t="s">
        <v>412</v>
      </c>
      <c r="D38" s="69"/>
      <c r="E38" s="96">
        <v>5700</v>
      </c>
      <c r="F38" s="97"/>
      <c r="G38" s="98">
        <v>56.661499999999997</v>
      </c>
      <c r="H38" s="99"/>
      <c r="I38" s="100">
        <v>322970.46000000002</v>
      </c>
      <c r="J38" s="99"/>
      <c r="K38" s="101">
        <v>69.181799999999996</v>
      </c>
      <c r="L38" s="99"/>
      <c r="M38" s="102">
        <v>394336.38</v>
      </c>
      <c r="N38" s="97"/>
      <c r="O38" s="101">
        <v>9.5999999999999992E-3</v>
      </c>
      <c r="P38" s="97"/>
      <c r="Q38" s="101">
        <v>0.71099999999999997</v>
      </c>
      <c r="R38" s="103"/>
    </row>
    <row r="39" spans="1:18" ht="19.5" customHeight="1" x14ac:dyDescent="0.2">
      <c r="A39" s="94" t="s">
        <v>411</v>
      </c>
      <c r="B39" s="68" t="s">
        <v>383</v>
      </c>
      <c r="C39" s="95" t="s">
        <v>889</v>
      </c>
      <c r="D39" s="69"/>
      <c r="E39" s="96">
        <v>493</v>
      </c>
      <c r="F39" s="97"/>
      <c r="G39" s="98">
        <v>442.47199999999998</v>
      </c>
      <c r="H39" s="99"/>
      <c r="I39" s="100">
        <v>218138.69</v>
      </c>
      <c r="J39" s="99"/>
      <c r="K39" s="101">
        <v>408.76850000000002</v>
      </c>
      <c r="L39" s="99"/>
      <c r="M39" s="102">
        <v>201522.86</v>
      </c>
      <c r="N39" s="97"/>
      <c r="O39" s="101"/>
      <c r="P39" s="97"/>
      <c r="Q39" s="101">
        <v>0.3634</v>
      </c>
      <c r="R39" s="103"/>
    </row>
    <row r="40" spans="1:18" ht="19.5" customHeight="1" x14ac:dyDescent="0.2">
      <c r="A40" s="94" t="s">
        <v>410</v>
      </c>
      <c r="B40" s="68" t="s">
        <v>383</v>
      </c>
      <c r="C40" s="95" t="s">
        <v>409</v>
      </c>
      <c r="D40" s="69"/>
      <c r="E40" s="96">
        <v>14710</v>
      </c>
      <c r="F40" s="97"/>
      <c r="G40" s="98">
        <v>51.340499999999999</v>
      </c>
      <c r="H40" s="99"/>
      <c r="I40" s="100">
        <v>755219.31</v>
      </c>
      <c r="J40" s="99"/>
      <c r="K40" s="101">
        <v>49.619399999999999</v>
      </c>
      <c r="L40" s="99"/>
      <c r="M40" s="102">
        <v>729901.48</v>
      </c>
      <c r="N40" s="97"/>
      <c r="O40" s="101">
        <v>2.5999999999999999E-3</v>
      </c>
      <c r="P40" s="97"/>
      <c r="Q40" s="101">
        <v>1.3160000000000001</v>
      </c>
      <c r="R40" s="103"/>
    </row>
    <row r="41" spans="1:18" ht="19.5" customHeight="1" x14ac:dyDescent="0.2">
      <c r="A41" s="94" t="s">
        <v>408</v>
      </c>
      <c r="B41" s="68" t="s">
        <v>383</v>
      </c>
      <c r="C41" s="95" t="s">
        <v>407</v>
      </c>
      <c r="D41" s="69"/>
      <c r="E41" s="96">
        <v>13100</v>
      </c>
      <c r="F41" s="97"/>
      <c r="G41" s="98">
        <v>31.5031</v>
      </c>
      <c r="H41" s="99"/>
      <c r="I41" s="100">
        <v>412689.98</v>
      </c>
      <c r="J41" s="99"/>
      <c r="K41" s="101">
        <v>30.272600000000001</v>
      </c>
      <c r="L41" s="99"/>
      <c r="M41" s="102">
        <v>396571.51</v>
      </c>
      <c r="N41" s="97"/>
      <c r="O41" s="101">
        <v>6.9999999999999999E-4</v>
      </c>
      <c r="P41" s="97"/>
      <c r="Q41" s="101">
        <v>0.71499999999999997</v>
      </c>
      <c r="R41" s="103"/>
    </row>
    <row r="42" spans="1:18" ht="19.5" customHeight="1" x14ac:dyDescent="0.2">
      <c r="A42" s="94" t="s">
        <v>406</v>
      </c>
      <c r="B42" s="68" t="s">
        <v>383</v>
      </c>
      <c r="C42" s="95" t="s">
        <v>405</v>
      </c>
      <c r="D42" s="69"/>
      <c r="E42" s="96">
        <v>3000</v>
      </c>
      <c r="F42" s="97"/>
      <c r="G42" s="98">
        <v>34.226999999999997</v>
      </c>
      <c r="H42" s="99"/>
      <c r="I42" s="100">
        <v>102681.08</v>
      </c>
      <c r="J42" s="99"/>
      <c r="K42" s="101">
        <v>30.510899999999999</v>
      </c>
      <c r="L42" s="99"/>
      <c r="M42" s="102">
        <v>91532.84</v>
      </c>
      <c r="N42" s="97"/>
      <c r="O42" s="101">
        <v>2.1999999999999999E-2</v>
      </c>
      <c r="P42" s="97"/>
      <c r="Q42" s="101">
        <v>0.16500000000000001</v>
      </c>
      <c r="R42" s="103"/>
    </row>
    <row r="43" spans="1:18" ht="19.5" customHeight="1" x14ac:dyDescent="0.2">
      <c r="A43" s="94" t="s">
        <v>404</v>
      </c>
      <c r="B43" s="68" t="s">
        <v>383</v>
      </c>
      <c r="C43" s="95" t="s">
        <v>403</v>
      </c>
      <c r="D43" s="69"/>
      <c r="E43" s="96">
        <v>5480</v>
      </c>
      <c r="F43" s="97"/>
      <c r="G43" s="98">
        <v>48.464799999999997</v>
      </c>
      <c r="H43" s="99"/>
      <c r="I43" s="100">
        <v>265587.23</v>
      </c>
      <c r="J43" s="99"/>
      <c r="K43" s="101">
        <v>59.7943</v>
      </c>
      <c r="L43" s="99"/>
      <c r="M43" s="102">
        <v>327672.57</v>
      </c>
      <c r="N43" s="97"/>
      <c r="O43" s="101">
        <v>1E-4</v>
      </c>
      <c r="P43" s="97"/>
      <c r="Q43" s="101">
        <v>0.59079999999999999</v>
      </c>
      <c r="R43" s="103"/>
    </row>
    <row r="44" spans="1:18" ht="19.5" customHeight="1" x14ac:dyDescent="0.2">
      <c r="A44" s="94" t="s">
        <v>402</v>
      </c>
      <c r="B44" s="68" t="s">
        <v>383</v>
      </c>
      <c r="C44" s="95" t="s">
        <v>401</v>
      </c>
      <c r="D44" s="69"/>
      <c r="E44" s="96">
        <v>4110</v>
      </c>
      <c r="F44" s="97"/>
      <c r="G44" s="98">
        <v>102.9259</v>
      </c>
      <c r="H44" s="99"/>
      <c r="I44" s="100">
        <v>423025.29</v>
      </c>
      <c r="J44" s="99"/>
      <c r="K44" s="101">
        <v>61.028100000000002</v>
      </c>
      <c r="L44" s="99"/>
      <c r="M44" s="102">
        <v>250825.32</v>
      </c>
      <c r="N44" s="97"/>
      <c r="O44" s="101">
        <v>2.9999999999999997E-4</v>
      </c>
      <c r="P44" s="97"/>
      <c r="Q44" s="101">
        <v>0.45219999999999999</v>
      </c>
      <c r="R44" s="103"/>
    </row>
    <row r="45" spans="1:18" ht="19.5" customHeight="1" x14ac:dyDescent="0.2">
      <c r="A45" s="94" t="s">
        <v>400</v>
      </c>
      <c r="B45" s="68" t="s">
        <v>383</v>
      </c>
      <c r="C45" s="95" t="s">
        <v>399</v>
      </c>
      <c r="D45" s="69"/>
      <c r="E45" s="96">
        <v>115222</v>
      </c>
      <c r="F45" s="97"/>
      <c r="G45" s="98">
        <v>24.447900000000001</v>
      </c>
      <c r="H45" s="99"/>
      <c r="I45" s="100">
        <v>2816933.05</v>
      </c>
      <c r="J45" s="99"/>
      <c r="K45" s="101">
        <v>21.9053</v>
      </c>
      <c r="L45" s="99"/>
      <c r="M45" s="102">
        <v>2523972.02</v>
      </c>
      <c r="N45" s="97"/>
      <c r="O45" s="101">
        <v>2.4758</v>
      </c>
      <c r="P45" s="97"/>
      <c r="Q45" s="101">
        <v>4.5507999999999997</v>
      </c>
      <c r="R45" s="103"/>
    </row>
    <row r="46" spans="1:18" ht="19.5" customHeight="1" x14ac:dyDescent="0.2">
      <c r="A46" s="94" t="s">
        <v>398</v>
      </c>
      <c r="B46" s="68" t="s">
        <v>383</v>
      </c>
      <c r="C46" s="95" t="s">
        <v>397</v>
      </c>
      <c r="D46" s="69"/>
      <c r="E46" s="96">
        <v>52000</v>
      </c>
      <c r="F46" s="97"/>
      <c r="G46" s="98">
        <v>15.186999999999999</v>
      </c>
      <c r="H46" s="99"/>
      <c r="I46" s="100">
        <v>789725.04</v>
      </c>
      <c r="J46" s="99"/>
      <c r="K46" s="101">
        <v>18.343699999999998</v>
      </c>
      <c r="L46" s="99"/>
      <c r="M46" s="102">
        <v>953873.94</v>
      </c>
      <c r="N46" s="97"/>
      <c r="O46" s="101">
        <v>8.6999999999999994E-3</v>
      </c>
      <c r="P46" s="97"/>
      <c r="Q46" s="101">
        <v>1.7199</v>
      </c>
      <c r="R46" s="103"/>
    </row>
    <row r="47" spans="1:18" ht="19.5" customHeight="1" x14ac:dyDescent="0.2">
      <c r="A47" s="94" t="s">
        <v>858</v>
      </c>
      <c r="B47" s="68" t="s">
        <v>383</v>
      </c>
      <c r="C47" s="95" t="s">
        <v>859</v>
      </c>
      <c r="D47" s="69"/>
      <c r="E47" s="96">
        <v>3010</v>
      </c>
      <c r="F47" s="97"/>
      <c r="G47" s="98">
        <v>142.51560000000001</v>
      </c>
      <c r="H47" s="99"/>
      <c r="I47" s="100">
        <v>428971.81</v>
      </c>
      <c r="J47" s="99"/>
      <c r="K47" s="101">
        <v>157.53210000000001</v>
      </c>
      <c r="L47" s="99"/>
      <c r="M47" s="102">
        <v>474171.74</v>
      </c>
      <c r="N47" s="97"/>
      <c r="O47" s="101">
        <v>2.0000000000000001E-4</v>
      </c>
      <c r="P47" s="97"/>
      <c r="Q47" s="101">
        <v>0.85499999999999998</v>
      </c>
      <c r="R47" s="103"/>
    </row>
    <row r="48" spans="1:18" ht="19.5" customHeight="1" x14ac:dyDescent="0.2">
      <c r="A48" s="94" t="s">
        <v>920</v>
      </c>
      <c r="B48" s="68" t="s">
        <v>383</v>
      </c>
      <c r="C48" s="95" t="s">
        <v>921</v>
      </c>
      <c r="D48" s="69"/>
      <c r="E48" s="96">
        <v>10000</v>
      </c>
      <c r="F48" s="97"/>
      <c r="G48" s="98">
        <v>40.082999999999998</v>
      </c>
      <c r="H48" s="99"/>
      <c r="I48" s="100">
        <v>400830.2</v>
      </c>
      <c r="J48" s="99"/>
      <c r="K48" s="101">
        <v>41.162199999999999</v>
      </c>
      <c r="L48" s="99"/>
      <c r="M48" s="102">
        <v>411622</v>
      </c>
      <c r="N48" s="97"/>
      <c r="O48" s="101">
        <v>1.6000000000000001E-3</v>
      </c>
      <c r="P48" s="97"/>
      <c r="Q48" s="101">
        <v>0.74219999999999997</v>
      </c>
      <c r="R48" s="103"/>
    </row>
    <row r="49" spans="1:18" ht="19.5" customHeight="1" x14ac:dyDescent="0.2">
      <c r="A49" s="94" t="s">
        <v>396</v>
      </c>
      <c r="B49" s="68" t="s">
        <v>383</v>
      </c>
      <c r="C49" s="95" t="s">
        <v>395</v>
      </c>
      <c r="D49" s="69"/>
      <c r="E49" s="96">
        <v>82673</v>
      </c>
      <c r="F49" s="97"/>
      <c r="G49" s="98">
        <v>11.252599999999999</v>
      </c>
      <c r="H49" s="99"/>
      <c r="I49" s="100">
        <v>930288.51</v>
      </c>
      <c r="J49" s="99"/>
      <c r="K49" s="101">
        <v>12.210599999999999</v>
      </c>
      <c r="L49" s="99"/>
      <c r="M49" s="102">
        <v>1009483.45</v>
      </c>
      <c r="N49" s="97"/>
      <c r="O49" s="101">
        <v>5.0700000000000002E-2</v>
      </c>
      <c r="P49" s="97"/>
      <c r="Q49" s="101">
        <v>1.8201000000000001</v>
      </c>
      <c r="R49" s="103"/>
    </row>
    <row r="50" spans="1:18" ht="19.5" customHeight="1" x14ac:dyDescent="0.2">
      <c r="A50" s="94" t="s">
        <v>394</v>
      </c>
      <c r="B50" s="68" t="s">
        <v>383</v>
      </c>
      <c r="C50" s="95" t="s">
        <v>393</v>
      </c>
      <c r="D50" s="69"/>
      <c r="E50" s="96">
        <v>12825</v>
      </c>
      <c r="F50" s="97"/>
      <c r="G50" s="98">
        <v>31.840900000000001</v>
      </c>
      <c r="H50" s="99"/>
      <c r="I50" s="100">
        <v>408359.7</v>
      </c>
      <c r="J50" s="99"/>
      <c r="K50" s="101">
        <v>37.160800000000002</v>
      </c>
      <c r="L50" s="99"/>
      <c r="M50" s="102">
        <v>476586.88</v>
      </c>
      <c r="N50" s="97"/>
      <c r="O50" s="101">
        <v>7.7600000000000002E-2</v>
      </c>
      <c r="P50" s="97"/>
      <c r="Q50" s="101">
        <v>0.85929999999999995</v>
      </c>
      <c r="R50" s="103"/>
    </row>
    <row r="51" spans="1:18" ht="19.5" customHeight="1" x14ac:dyDescent="0.2">
      <c r="A51" s="94" t="s">
        <v>392</v>
      </c>
      <c r="B51" s="68" t="s">
        <v>383</v>
      </c>
      <c r="C51" s="95" t="s">
        <v>391</v>
      </c>
      <c r="D51" s="69"/>
      <c r="E51" s="96">
        <v>52500</v>
      </c>
      <c r="F51" s="97"/>
      <c r="G51" s="98">
        <v>3.7161</v>
      </c>
      <c r="H51" s="99"/>
      <c r="I51" s="100">
        <v>195094.04</v>
      </c>
      <c r="J51" s="99"/>
      <c r="K51" s="101">
        <v>3.2467000000000001</v>
      </c>
      <c r="L51" s="99"/>
      <c r="M51" s="102">
        <v>170450.58</v>
      </c>
      <c r="N51" s="97"/>
      <c r="O51" s="101">
        <v>0.1111</v>
      </c>
      <c r="P51" s="97"/>
      <c r="Q51" s="101">
        <v>0.30730000000000002</v>
      </c>
      <c r="R51" s="103"/>
    </row>
    <row r="52" spans="1:18" ht="19.5" customHeight="1" x14ac:dyDescent="0.2">
      <c r="A52" s="94" t="s">
        <v>390</v>
      </c>
      <c r="B52" s="68" t="s">
        <v>383</v>
      </c>
      <c r="C52" s="95" t="s">
        <v>389</v>
      </c>
      <c r="D52" s="69"/>
      <c r="E52" s="96">
        <v>9875</v>
      </c>
      <c r="F52" s="97"/>
      <c r="G52" s="98">
        <v>92.315200000000004</v>
      </c>
      <c r="H52" s="99"/>
      <c r="I52" s="100">
        <v>911612.36</v>
      </c>
      <c r="J52" s="99"/>
      <c r="K52" s="101">
        <v>97.791499999999999</v>
      </c>
      <c r="L52" s="99"/>
      <c r="M52" s="102">
        <v>965691.06</v>
      </c>
      <c r="N52" s="97"/>
      <c r="O52" s="101">
        <v>0.15110000000000001</v>
      </c>
      <c r="P52" s="97"/>
      <c r="Q52" s="101">
        <v>1.7412000000000001</v>
      </c>
      <c r="R52" s="103"/>
    </row>
    <row r="53" spans="1:18" ht="19.5" customHeight="1" x14ac:dyDescent="0.2">
      <c r="A53" s="94" t="s">
        <v>388</v>
      </c>
      <c r="B53" s="68" t="s">
        <v>383</v>
      </c>
      <c r="C53" s="95" t="s">
        <v>387</v>
      </c>
      <c r="D53" s="69"/>
      <c r="E53" s="96">
        <v>2569</v>
      </c>
      <c r="F53" s="97"/>
      <c r="G53" s="98">
        <v>0</v>
      </c>
      <c r="H53" s="99"/>
      <c r="I53" s="100">
        <v>0</v>
      </c>
      <c r="J53" s="99"/>
      <c r="K53" s="101">
        <v>0</v>
      </c>
      <c r="L53" s="99"/>
      <c r="M53" s="102">
        <v>0</v>
      </c>
      <c r="N53" s="97"/>
      <c r="O53" s="101">
        <v>0.57089999999999996</v>
      </c>
      <c r="P53" s="97"/>
      <c r="Q53" s="101">
        <v>0</v>
      </c>
      <c r="R53" s="103"/>
    </row>
    <row r="54" spans="1:18" ht="19.5" customHeight="1" x14ac:dyDescent="0.2">
      <c r="A54" s="94" t="s">
        <v>386</v>
      </c>
      <c r="B54" s="68" t="s">
        <v>383</v>
      </c>
      <c r="C54" s="95" t="s">
        <v>385</v>
      </c>
      <c r="D54" s="69"/>
      <c r="E54" s="96">
        <v>35234</v>
      </c>
      <c r="F54" s="97"/>
      <c r="G54" s="98">
        <v>16.944299999999998</v>
      </c>
      <c r="H54" s="99"/>
      <c r="I54" s="100">
        <v>597013.76000000001</v>
      </c>
      <c r="J54" s="99"/>
      <c r="K54" s="101">
        <v>12.7364</v>
      </c>
      <c r="L54" s="99"/>
      <c r="M54" s="102">
        <v>448753.08</v>
      </c>
      <c r="N54" s="97"/>
      <c r="O54" s="101">
        <v>3.2000000000000002E-3</v>
      </c>
      <c r="P54" s="97"/>
      <c r="Q54" s="101">
        <v>0.80910000000000004</v>
      </c>
      <c r="R54" s="103"/>
    </row>
    <row r="55" spans="1:18" ht="19.5" customHeight="1" x14ac:dyDescent="0.2">
      <c r="A55" s="94" t="s">
        <v>384</v>
      </c>
      <c r="B55" s="68" t="s">
        <v>383</v>
      </c>
      <c r="C55" s="95" t="s">
        <v>382</v>
      </c>
      <c r="D55" s="69"/>
      <c r="E55" s="96">
        <v>1257</v>
      </c>
      <c r="F55" s="97"/>
      <c r="G55" s="98">
        <v>227.6977</v>
      </c>
      <c r="H55" s="99"/>
      <c r="I55" s="100">
        <v>286216.03999999998</v>
      </c>
      <c r="J55" s="99"/>
      <c r="K55" s="101">
        <v>240.44970000000001</v>
      </c>
      <c r="L55" s="99"/>
      <c r="M55" s="102">
        <v>302245.32</v>
      </c>
      <c r="N55" s="97"/>
      <c r="O55" s="101">
        <v>5.9999999999999995E-4</v>
      </c>
      <c r="P55" s="97"/>
      <c r="Q55" s="101">
        <v>0.54500000000000004</v>
      </c>
      <c r="R55" s="103"/>
    </row>
    <row r="56" spans="1:18" ht="19.5" customHeight="1" x14ac:dyDescent="0.2">
      <c r="A56" s="94" t="s">
        <v>890</v>
      </c>
      <c r="B56" s="68" t="s">
        <v>383</v>
      </c>
      <c r="C56" s="95" t="s">
        <v>891</v>
      </c>
      <c r="D56" s="69"/>
      <c r="E56" s="96">
        <v>29460</v>
      </c>
      <c r="F56" s="97"/>
      <c r="G56" s="98">
        <v>52.241799999999998</v>
      </c>
      <c r="H56" s="99"/>
      <c r="I56" s="100">
        <v>1539044.03</v>
      </c>
      <c r="J56" s="99"/>
      <c r="K56" s="101">
        <v>58.3459</v>
      </c>
      <c r="L56" s="99"/>
      <c r="M56" s="102">
        <v>1718870.18</v>
      </c>
      <c r="N56" s="97"/>
      <c r="O56" s="101">
        <v>2.3999999999999998E-3</v>
      </c>
      <c r="P56" s="97"/>
      <c r="Q56" s="101">
        <v>3.0992000000000002</v>
      </c>
      <c r="R56" s="103"/>
    </row>
    <row r="57" spans="1:18" ht="19.5" customHeight="1" x14ac:dyDescent="0.2">
      <c r="A57" s="94" t="s">
        <v>381</v>
      </c>
      <c r="B57" s="68"/>
      <c r="C57" s="95"/>
      <c r="D57" s="69" t="s">
        <v>380</v>
      </c>
      <c r="E57" s="96"/>
      <c r="F57" s="97" t="s">
        <v>379</v>
      </c>
      <c r="G57" s="98"/>
      <c r="H57" s="99" t="s">
        <v>378</v>
      </c>
      <c r="I57" s="100"/>
      <c r="J57" s="99" t="s">
        <v>377</v>
      </c>
      <c r="K57" s="101"/>
      <c r="L57" s="99" t="s">
        <v>376</v>
      </c>
      <c r="M57" s="102"/>
      <c r="N57" s="97" t="s">
        <v>375</v>
      </c>
      <c r="O57" s="101"/>
      <c r="P57" s="97" t="s">
        <v>374</v>
      </c>
      <c r="Q57" s="101"/>
      <c r="R57" s="103"/>
    </row>
    <row r="58" spans="1:18" ht="19.5" customHeight="1" x14ac:dyDescent="0.2">
      <c r="A58" s="94" t="s">
        <v>373</v>
      </c>
      <c r="B58" s="68"/>
      <c r="C58" s="95"/>
      <c r="D58" s="69" t="s">
        <v>372</v>
      </c>
      <c r="E58" s="96"/>
      <c r="F58" s="97" t="s">
        <v>35</v>
      </c>
      <c r="G58" s="98"/>
      <c r="H58" s="99" t="s">
        <v>371</v>
      </c>
      <c r="I58" s="100"/>
      <c r="J58" s="99" t="s">
        <v>370</v>
      </c>
      <c r="K58" s="101"/>
      <c r="L58" s="99" t="s">
        <v>369</v>
      </c>
      <c r="M58" s="102"/>
      <c r="N58" s="97" t="s">
        <v>368</v>
      </c>
      <c r="O58" s="101"/>
      <c r="P58" s="97" t="s">
        <v>367</v>
      </c>
      <c r="Q58" s="101"/>
      <c r="R58" s="103"/>
    </row>
    <row r="59" spans="1:18" ht="19.5" customHeight="1" x14ac:dyDescent="0.2">
      <c r="A59" s="94" t="s">
        <v>366</v>
      </c>
      <c r="B59" s="68"/>
      <c r="C59" s="95"/>
      <c r="D59" s="69" t="s">
        <v>365</v>
      </c>
      <c r="E59" s="96"/>
      <c r="F59" s="97" t="s">
        <v>36</v>
      </c>
      <c r="G59" s="98"/>
      <c r="H59" s="99" t="s">
        <v>364</v>
      </c>
      <c r="I59" s="100">
        <v>16865225.75</v>
      </c>
      <c r="J59" s="99" t="s">
        <v>363</v>
      </c>
      <c r="K59" s="101"/>
      <c r="L59" s="99" t="s">
        <v>362</v>
      </c>
      <c r="M59" s="102">
        <v>16902447.66</v>
      </c>
      <c r="N59" s="97" t="s">
        <v>361</v>
      </c>
      <c r="O59" s="101"/>
      <c r="P59" s="97" t="s">
        <v>360</v>
      </c>
      <c r="Q59" s="101">
        <v>30.4758</v>
      </c>
      <c r="R59" s="103"/>
    </row>
    <row r="60" spans="1:18" ht="19.5" customHeight="1" x14ac:dyDescent="0.2">
      <c r="A60" s="94" t="s">
        <v>359</v>
      </c>
      <c r="B60" s="68"/>
      <c r="C60" s="95"/>
      <c r="D60" s="69" t="s">
        <v>358</v>
      </c>
      <c r="E60" s="96"/>
      <c r="F60" s="97" t="s">
        <v>357</v>
      </c>
      <c r="G60" s="98"/>
      <c r="H60" s="99" t="s">
        <v>356</v>
      </c>
      <c r="I60" s="100">
        <v>49115022.299999997</v>
      </c>
      <c r="J60" s="99" t="s">
        <v>355</v>
      </c>
      <c r="K60" s="101"/>
      <c r="L60" s="99" t="s">
        <v>354</v>
      </c>
      <c r="M60" s="102">
        <v>45825102.619999997</v>
      </c>
      <c r="N60" s="97" t="s">
        <v>353</v>
      </c>
      <c r="O60" s="101"/>
      <c r="P60" s="97" t="s">
        <v>352</v>
      </c>
      <c r="Q60" s="101">
        <v>82.624600000000001</v>
      </c>
      <c r="R60" s="103"/>
    </row>
    <row r="61" spans="1:18" ht="17.25" customHeight="1" x14ac:dyDescent="0.2">
      <c r="A61" s="104" t="s">
        <v>351</v>
      </c>
      <c r="B61" s="104"/>
      <c r="C61" s="104"/>
      <c r="D61" s="105"/>
      <c r="E61" s="106"/>
      <c r="F61" s="107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9"/>
      <c r="R61" s="110"/>
    </row>
    <row r="62" spans="1:18" ht="10.5" customHeight="1" x14ac:dyDescent="0.2">
      <c r="A62" s="104" t="s">
        <v>350</v>
      </c>
      <c r="B62" s="104"/>
      <c r="C62" s="104"/>
      <c r="D62" s="105"/>
      <c r="E62" s="106"/>
      <c r="F62" s="107"/>
      <c r="G62" s="108"/>
      <c r="H62" s="107"/>
      <c r="I62" s="111"/>
      <c r="J62" s="107"/>
      <c r="K62" s="108"/>
      <c r="L62" s="112"/>
      <c r="M62" s="111"/>
      <c r="N62" s="107"/>
      <c r="O62" s="109"/>
      <c r="P62" s="107"/>
      <c r="Q62" s="109"/>
      <c r="R62" s="110"/>
    </row>
    <row r="63" spans="1:18" ht="15.75" customHeight="1" x14ac:dyDescent="0.2">
      <c r="A63" s="104" t="s">
        <v>349</v>
      </c>
      <c r="B63" s="104"/>
      <c r="C63" s="104"/>
      <c r="D63" s="105"/>
      <c r="E63" s="106"/>
      <c r="F63" s="107"/>
      <c r="G63" s="108"/>
      <c r="H63" s="107"/>
      <c r="I63" s="111"/>
      <c r="J63" s="107"/>
      <c r="K63" s="108"/>
      <c r="L63" s="112"/>
      <c r="M63" s="111"/>
      <c r="N63" s="107"/>
      <c r="O63" s="109"/>
      <c r="P63" s="107"/>
      <c r="Q63" s="109"/>
      <c r="R63" s="110"/>
    </row>
    <row r="64" spans="1:18" ht="21.75" customHeight="1" x14ac:dyDescent="0.2">
      <c r="A64" s="104"/>
      <c r="B64" s="104"/>
      <c r="C64" s="104"/>
      <c r="D64" s="105"/>
      <c r="E64" s="106"/>
      <c r="F64" s="107"/>
      <c r="G64" s="108"/>
      <c r="H64" s="107"/>
      <c r="I64" s="111"/>
      <c r="J64" s="107"/>
      <c r="K64" s="108"/>
      <c r="L64" s="112"/>
      <c r="M64" s="111"/>
      <c r="N64" s="107"/>
      <c r="O64" s="109"/>
      <c r="P64" s="107"/>
      <c r="Q64" s="109"/>
      <c r="R64" s="110"/>
    </row>
    <row r="65" spans="1:19" x14ac:dyDescent="0.2">
      <c r="F65" s="80"/>
      <c r="H65" s="79"/>
      <c r="J65" s="79"/>
      <c r="N65" s="80"/>
      <c r="P65" s="80"/>
      <c r="R65" s="113" t="e">
        <f>#REF!-85736322.07</f>
        <v>#REF!</v>
      </c>
      <c r="S65" s="113" t="e">
        <f>#REF!-85736322.07</f>
        <v>#REF!</v>
      </c>
    </row>
    <row r="66" spans="1:19" ht="26.25" customHeight="1" x14ac:dyDescent="0.2">
      <c r="A66" s="114" t="s">
        <v>83</v>
      </c>
      <c r="E66" s="115" t="s">
        <v>85</v>
      </c>
      <c r="H66" s="79"/>
      <c r="I66" s="80" t="s">
        <v>84</v>
      </c>
      <c r="J66" s="80"/>
      <c r="L66" s="80"/>
      <c r="M66" s="204" t="s">
        <v>86</v>
      </c>
      <c r="N66" s="204"/>
      <c r="O66" s="204"/>
      <c r="P66" s="81"/>
    </row>
    <row r="67" spans="1:19" ht="24.75" customHeight="1" x14ac:dyDescent="0.2">
      <c r="A67" s="114" t="s">
        <v>941</v>
      </c>
      <c r="E67" s="116" t="s">
        <v>887</v>
      </c>
      <c r="I67" s="64"/>
      <c r="M67" s="199" t="s">
        <v>340</v>
      </c>
      <c r="N67" s="199"/>
      <c r="O67" s="199"/>
      <c r="P67" s="117"/>
    </row>
    <row r="68" spans="1:19" ht="30.75" customHeight="1" x14ac:dyDescent="0.2">
      <c r="M68" s="117"/>
      <c r="N68" s="117"/>
      <c r="O68" s="118"/>
      <c r="P68" s="117"/>
    </row>
    <row r="70" spans="1:19" x14ac:dyDescent="0.2">
      <c r="B70" s="119"/>
    </row>
    <row r="71" spans="1:19" x14ac:dyDescent="0.2">
      <c r="C71" s="120"/>
      <c r="D71" s="121"/>
      <c r="E71" s="106"/>
      <c r="F71" s="122"/>
      <c r="G71" s="123"/>
      <c r="H71" s="122"/>
      <c r="J71" s="122"/>
      <c r="K71" s="123"/>
      <c r="L71" s="122"/>
    </row>
    <row r="72" spans="1:19" x14ac:dyDescent="0.2">
      <c r="C72" s="120"/>
      <c r="D72" s="121"/>
      <c r="E72" s="106"/>
      <c r="F72" s="122"/>
      <c r="G72" s="123"/>
      <c r="H72" s="122"/>
      <c r="J72" s="122"/>
      <c r="K72" s="123"/>
      <c r="L72" s="122"/>
    </row>
    <row r="73" spans="1:19" x14ac:dyDescent="0.2">
      <c r="B73" s="201"/>
      <c r="C73" s="201"/>
      <c r="D73" s="201"/>
      <c r="E73" s="201"/>
      <c r="F73" s="122"/>
      <c r="G73" s="123"/>
      <c r="H73" s="122"/>
      <c r="I73" s="122"/>
      <c r="J73" s="122"/>
      <c r="K73" s="123"/>
      <c r="L73" s="122"/>
      <c r="M73" s="122"/>
    </row>
    <row r="74" spans="1:19" x14ac:dyDescent="0.2">
      <c r="B74" s="201"/>
      <c r="C74" s="201"/>
      <c r="D74" s="201"/>
      <c r="E74" s="201"/>
      <c r="F74" s="122"/>
      <c r="G74" s="123"/>
      <c r="H74" s="122"/>
      <c r="I74" s="122"/>
      <c r="J74" s="122"/>
      <c r="K74" s="123"/>
      <c r="L74" s="122"/>
      <c r="M74" s="122"/>
    </row>
    <row r="75" spans="1:19" x14ac:dyDescent="0.2">
      <c r="B75" s="201"/>
      <c r="C75" s="201"/>
      <c r="D75" s="201"/>
      <c r="E75" s="201"/>
      <c r="K75" s="123"/>
      <c r="L75" s="122"/>
      <c r="M75" s="122"/>
    </row>
    <row r="76" spans="1:19" x14ac:dyDescent="0.2">
      <c r="K76" s="123"/>
      <c r="L76" s="122"/>
      <c r="M76" s="122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66:O66"/>
    <mergeCell ref="M67:O67"/>
    <mergeCell ref="B73:E75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4"/>
  <sheetViews>
    <sheetView view="pageBreakPreview" zoomScaleNormal="100" zoomScaleSheetLayoutView="100" workbookViewId="0"/>
  </sheetViews>
  <sheetFormatPr defaultRowHeight="12.75" customHeight="1" x14ac:dyDescent="0.2"/>
  <cols>
    <col min="1" max="1" width="18.85546875" style="64" customWidth="1"/>
    <col min="2" max="2" width="13.28515625" style="64" customWidth="1"/>
    <col min="3" max="3" width="10.140625" style="64" customWidth="1"/>
    <col min="4" max="4" width="5.140625" style="64" customWidth="1"/>
    <col min="5" max="5" width="14.7109375" style="64" customWidth="1"/>
    <col min="6" max="6" width="4.85546875" style="64" customWidth="1"/>
    <col min="7" max="7" width="15.7109375" style="64" customWidth="1"/>
    <col min="8" max="8" width="5" style="64" customWidth="1"/>
    <col min="9" max="9" width="16.140625" style="64" customWidth="1"/>
    <col min="10" max="10" width="4.85546875" style="64" customWidth="1"/>
    <col min="11" max="11" width="12.140625" style="64" customWidth="1"/>
    <col min="12" max="12" width="4.140625" style="64" customWidth="1"/>
    <col min="13" max="13" width="13.140625" style="64" customWidth="1"/>
    <col min="14" max="14" width="11.140625" style="64" customWidth="1"/>
    <col min="15" max="15" width="14.85546875" style="64" hidden="1" customWidth="1"/>
    <col min="16" max="256" width="9.140625" style="64"/>
    <col min="257" max="257" width="18.85546875" style="64" customWidth="1"/>
    <col min="258" max="258" width="13.28515625" style="64" customWidth="1"/>
    <col min="259" max="259" width="10.140625" style="64" customWidth="1"/>
    <col min="260" max="260" width="5.140625" style="64" customWidth="1"/>
    <col min="261" max="261" width="14.7109375" style="64" customWidth="1"/>
    <col min="262" max="262" width="4.85546875" style="64" customWidth="1"/>
    <col min="263" max="263" width="15.7109375" style="64" customWidth="1"/>
    <col min="264" max="264" width="5" style="64" customWidth="1"/>
    <col min="265" max="265" width="16.140625" style="64" customWidth="1"/>
    <col min="266" max="266" width="4.85546875" style="64" customWidth="1"/>
    <col min="267" max="267" width="12.140625" style="64" customWidth="1"/>
    <col min="268" max="268" width="4.140625" style="64" customWidth="1"/>
    <col min="269" max="269" width="13.140625" style="64" customWidth="1"/>
    <col min="270" max="270" width="11.140625" style="64" customWidth="1"/>
    <col min="271" max="271" width="0" style="64" hidden="1" customWidth="1"/>
    <col min="272" max="512" width="9.140625" style="64"/>
    <col min="513" max="513" width="18.85546875" style="64" customWidth="1"/>
    <col min="514" max="514" width="13.28515625" style="64" customWidth="1"/>
    <col min="515" max="515" width="10.140625" style="64" customWidth="1"/>
    <col min="516" max="516" width="5.140625" style="64" customWidth="1"/>
    <col min="517" max="517" width="14.7109375" style="64" customWidth="1"/>
    <col min="518" max="518" width="4.85546875" style="64" customWidth="1"/>
    <col min="519" max="519" width="15.7109375" style="64" customWidth="1"/>
    <col min="520" max="520" width="5" style="64" customWidth="1"/>
    <col min="521" max="521" width="16.140625" style="64" customWidth="1"/>
    <col min="522" max="522" width="4.85546875" style="64" customWidth="1"/>
    <col min="523" max="523" width="12.140625" style="64" customWidth="1"/>
    <col min="524" max="524" width="4.140625" style="64" customWidth="1"/>
    <col min="525" max="525" width="13.140625" style="64" customWidth="1"/>
    <col min="526" max="526" width="11.140625" style="64" customWidth="1"/>
    <col min="527" max="527" width="0" style="64" hidden="1" customWidth="1"/>
    <col min="528" max="768" width="9.140625" style="64"/>
    <col min="769" max="769" width="18.85546875" style="64" customWidth="1"/>
    <col min="770" max="770" width="13.28515625" style="64" customWidth="1"/>
    <col min="771" max="771" width="10.140625" style="64" customWidth="1"/>
    <col min="772" max="772" width="5.140625" style="64" customWidth="1"/>
    <col min="773" max="773" width="14.7109375" style="64" customWidth="1"/>
    <col min="774" max="774" width="4.85546875" style="64" customWidth="1"/>
    <col min="775" max="775" width="15.7109375" style="64" customWidth="1"/>
    <col min="776" max="776" width="5" style="64" customWidth="1"/>
    <col min="777" max="777" width="16.140625" style="64" customWidth="1"/>
    <col min="778" max="778" width="4.85546875" style="64" customWidth="1"/>
    <col min="779" max="779" width="12.140625" style="64" customWidth="1"/>
    <col min="780" max="780" width="4.140625" style="64" customWidth="1"/>
    <col min="781" max="781" width="13.140625" style="64" customWidth="1"/>
    <col min="782" max="782" width="11.140625" style="64" customWidth="1"/>
    <col min="783" max="783" width="0" style="64" hidden="1" customWidth="1"/>
    <col min="784" max="1024" width="9.140625" style="64"/>
    <col min="1025" max="1025" width="18.85546875" style="64" customWidth="1"/>
    <col min="1026" max="1026" width="13.28515625" style="64" customWidth="1"/>
    <col min="1027" max="1027" width="10.140625" style="64" customWidth="1"/>
    <col min="1028" max="1028" width="5.140625" style="64" customWidth="1"/>
    <col min="1029" max="1029" width="14.7109375" style="64" customWidth="1"/>
    <col min="1030" max="1030" width="4.85546875" style="64" customWidth="1"/>
    <col min="1031" max="1031" width="15.7109375" style="64" customWidth="1"/>
    <col min="1032" max="1032" width="5" style="64" customWidth="1"/>
    <col min="1033" max="1033" width="16.140625" style="64" customWidth="1"/>
    <col min="1034" max="1034" width="4.85546875" style="64" customWidth="1"/>
    <col min="1035" max="1035" width="12.140625" style="64" customWidth="1"/>
    <col min="1036" max="1036" width="4.140625" style="64" customWidth="1"/>
    <col min="1037" max="1037" width="13.140625" style="64" customWidth="1"/>
    <col min="1038" max="1038" width="11.140625" style="64" customWidth="1"/>
    <col min="1039" max="1039" width="0" style="64" hidden="1" customWidth="1"/>
    <col min="1040" max="1280" width="9.140625" style="64"/>
    <col min="1281" max="1281" width="18.85546875" style="64" customWidth="1"/>
    <col min="1282" max="1282" width="13.28515625" style="64" customWidth="1"/>
    <col min="1283" max="1283" width="10.140625" style="64" customWidth="1"/>
    <col min="1284" max="1284" width="5.140625" style="64" customWidth="1"/>
    <col min="1285" max="1285" width="14.7109375" style="64" customWidth="1"/>
    <col min="1286" max="1286" width="4.85546875" style="64" customWidth="1"/>
    <col min="1287" max="1287" width="15.7109375" style="64" customWidth="1"/>
    <col min="1288" max="1288" width="5" style="64" customWidth="1"/>
    <col min="1289" max="1289" width="16.140625" style="64" customWidth="1"/>
    <col min="1290" max="1290" width="4.85546875" style="64" customWidth="1"/>
    <col min="1291" max="1291" width="12.140625" style="64" customWidth="1"/>
    <col min="1292" max="1292" width="4.140625" style="64" customWidth="1"/>
    <col min="1293" max="1293" width="13.140625" style="64" customWidth="1"/>
    <col min="1294" max="1294" width="11.140625" style="64" customWidth="1"/>
    <col min="1295" max="1295" width="0" style="64" hidden="1" customWidth="1"/>
    <col min="1296" max="1536" width="9.140625" style="64"/>
    <col min="1537" max="1537" width="18.85546875" style="64" customWidth="1"/>
    <col min="1538" max="1538" width="13.28515625" style="64" customWidth="1"/>
    <col min="1539" max="1539" width="10.140625" style="64" customWidth="1"/>
    <col min="1540" max="1540" width="5.140625" style="64" customWidth="1"/>
    <col min="1541" max="1541" width="14.7109375" style="64" customWidth="1"/>
    <col min="1542" max="1542" width="4.85546875" style="64" customWidth="1"/>
    <col min="1543" max="1543" width="15.7109375" style="64" customWidth="1"/>
    <col min="1544" max="1544" width="5" style="64" customWidth="1"/>
    <col min="1545" max="1545" width="16.140625" style="64" customWidth="1"/>
    <col min="1546" max="1546" width="4.85546875" style="64" customWidth="1"/>
    <col min="1547" max="1547" width="12.140625" style="64" customWidth="1"/>
    <col min="1548" max="1548" width="4.140625" style="64" customWidth="1"/>
    <col min="1549" max="1549" width="13.140625" style="64" customWidth="1"/>
    <col min="1550" max="1550" width="11.140625" style="64" customWidth="1"/>
    <col min="1551" max="1551" width="0" style="64" hidden="1" customWidth="1"/>
    <col min="1552" max="1792" width="9.140625" style="64"/>
    <col min="1793" max="1793" width="18.85546875" style="64" customWidth="1"/>
    <col min="1794" max="1794" width="13.28515625" style="64" customWidth="1"/>
    <col min="1795" max="1795" width="10.140625" style="64" customWidth="1"/>
    <col min="1796" max="1796" width="5.140625" style="64" customWidth="1"/>
    <col min="1797" max="1797" width="14.7109375" style="64" customWidth="1"/>
    <col min="1798" max="1798" width="4.85546875" style="64" customWidth="1"/>
    <col min="1799" max="1799" width="15.7109375" style="64" customWidth="1"/>
    <col min="1800" max="1800" width="5" style="64" customWidth="1"/>
    <col min="1801" max="1801" width="16.140625" style="64" customWidth="1"/>
    <col min="1802" max="1802" width="4.85546875" style="64" customWidth="1"/>
    <col min="1803" max="1803" width="12.140625" style="64" customWidth="1"/>
    <col min="1804" max="1804" width="4.140625" style="64" customWidth="1"/>
    <col min="1805" max="1805" width="13.140625" style="64" customWidth="1"/>
    <col min="1806" max="1806" width="11.140625" style="64" customWidth="1"/>
    <col min="1807" max="1807" width="0" style="64" hidden="1" customWidth="1"/>
    <col min="1808" max="2048" width="9.140625" style="64"/>
    <col min="2049" max="2049" width="18.85546875" style="64" customWidth="1"/>
    <col min="2050" max="2050" width="13.28515625" style="64" customWidth="1"/>
    <col min="2051" max="2051" width="10.140625" style="64" customWidth="1"/>
    <col min="2052" max="2052" width="5.140625" style="64" customWidth="1"/>
    <col min="2053" max="2053" width="14.7109375" style="64" customWidth="1"/>
    <col min="2054" max="2054" width="4.85546875" style="64" customWidth="1"/>
    <col min="2055" max="2055" width="15.7109375" style="64" customWidth="1"/>
    <col min="2056" max="2056" width="5" style="64" customWidth="1"/>
    <col min="2057" max="2057" width="16.140625" style="64" customWidth="1"/>
    <col min="2058" max="2058" width="4.85546875" style="64" customWidth="1"/>
    <col min="2059" max="2059" width="12.140625" style="64" customWidth="1"/>
    <col min="2060" max="2060" width="4.140625" style="64" customWidth="1"/>
    <col min="2061" max="2061" width="13.140625" style="64" customWidth="1"/>
    <col min="2062" max="2062" width="11.140625" style="64" customWidth="1"/>
    <col min="2063" max="2063" width="0" style="64" hidden="1" customWidth="1"/>
    <col min="2064" max="2304" width="9.140625" style="64"/>
    <col min="2305" max="2305" width="18.85546875" style="64" customWidth="1"/>
    <col min="2306" max="2306" width="13.28515625" style="64" customWidth="1"/>
    <col min="2307" max="2307" width="10.140625" style="64" customWidth="1"/>
    <col min="2308" max="2308" width="5.140625" style="64" customWidth="1"/>
    <col min="2309" max="2309" width="14.7109375" style="64" customWidth="1"/>
    <col min="2310" max="2310" width="4.85546875" style="64" customWidth="1"/>
    <col min="2311" max="2311" width="15.7109375" style="64" customWidth="1"/>
    <col min="2312" max="2312" width="5" style="64" customWidth="1"/>
    <col min="2313" max="2313" width="16.140625" style="64" customWidth="1"/>
    <col min="2314" max="2314" width="4.85546875" style="64" customWidth="1"/>
    <col min="2315" max="2315" width="12.140625" style="64" customWidth="1"/>
    <col min="2316" max="2316" width="4.140625" style="64" customWidth="1"/>
    <col min="2317" max="2317" width="13.140625" style="64" customWidth="1"/>
    <col min="2318" max="2318" width="11.140625" style="64" customWidth="1"/>
    <col min="2319" max="2319" width="0" style="64" hidden="1" customWidth="1"/>
    <col min="2320" max="2560" width="9.140625" style="64"/>
    <col min="2561" max="2561" width="18.85546875" style="64" customWidth="1"/>
    <col min="2562" max="2562" width="13.28515625" style="64" customWidth="1"/>
    <col min="2563" max="2563" width="10.140625" style="64" customWidth="1"/>
    <col min="2564" max="2564" width="5.140625" style="64" customWidth="1"/>
    <col min="2565" max="2565" width="14.7109375" style="64" customWidth="1"/>
    <col min="2566" max="2566" width="4.85546875" style="64" customWidth="1"/>
    <col min="2567" max="2567" width="15.7109375" style="64" customWidth="1"/>
    <col min="2568" max="2568" width="5" style="64" customWidth="1"/>
    <col min="2569" max="2569" width="16.140625" style="64" customWidth="1"/>
    <col min="2570" max="2570" width="4.85546875" style="64" customWidth="1"/>
    <col min="2571" max="2571" width="12.140625" style="64" customWidth="1"/>
    <col min="2572" max="2572" width="4.140625" style="64" customWidth="1"/>
    <col min="2573" max="2573" width="13.140625" style="64" customWidth="1"/>
    <col min="2574" max="2574" width="11.140625" style="64" customWidth="1"/>
    <col min="2575" max="2575" width="0" style="64" hidden="1" customWidth="1"/>
    <col min="2576" max="2816" width="9.140625" style="64"/>
    <col min="2817" max="2817" width="18.85546875" style="64" customWidth="1"/>
    <col min="2818" max="2818" width="13.28515625" style="64" customWidth="1"/>
    <col min="2819" max="2819" width="10.140625" style="64" customWidth="1"/>
    <col min="2820" max="2820" width="5.140625" style="64" customWidth="1"/>
    <col min="2821" max="2821" width="14.7109375" style="64" customWidth="1"/>
    <col min="2822" max="2822" width="4.85546875" style="64" customWidth="1"/>
    <col min="2823" max="2823" width="15.7109375" style="64" customWidth="1"/>
    <col min="2824" max="2824" width="5" style="64" customWidth="1"/>
    <col min="2825" max="2825" width="16.140625" style="64" customWidth="1"/>
    <col min="2826" max="2826" width="4.85546875" style="64" customWidth="1"/>
    <col min="2827" max="2827" width="12.140625" style="64" customWidth="1"/>
    <col min="2828" max="2828" width="4.140625" style="64" customWidth="1"/>
    <col min="2829" max="2829" width="13.140625" style="64" customWidth="1"/>
    <col min="2830" max="2830" width="11.140625" style="64" customWidth="1"/>
    <col min="2831" max="2831" width="0" style="64" hidden="1" customWidth="1"/>
    <col min="2832" max="3072" width="9.140625" style="64"/>
    <col min="3073" max="3073" width="18.85546875" style="64" customWidth="1"/>
    <col min="3074" max="3074" width="13.28515625" style="64" customWidth="1"/>
    <col min="3075" max="3075" width="10.140625" style="64" customWidth="1"/>
    <col min="3076" max="3076" width="5.140625" style="64" customWidth="1"/>
    <col min="3077" max="3077" width="14.7109375" style="64" customWidth="1"/>
    <col min="3078" max="3078" width="4.85546875" style="64" customWidth="1"/>
    <col min="3079" max="3079" width="15.7109375" style="64" customWidth="1"/>
    <col min="3080" max="3080" width="5" style="64" customWidth="1"/>
    <col min="3081" max="3081" width="16.140625" style="64" customWidth="1"/>
    <col min="3082" max="3082" width="4.85546875" style="64" customWidth="1"/>
    <col min="3083" max="3083" width="12.140625" style="64" customWidth="1"/>
    <col min="3084" max="3084" width="4.140625" style="64" customWidth="1"/>
    <col min="3085" max="3085" width="13.140625" style="64" customWidth="1"/>
    <col min="3086" max="3086" width="11.140625" style="64" customWidth="1"/>
    <col min="3087" max="3087" width="0" style="64" hidden="1" customWidth="1"/>
    <col min="3088" max="3328" width="9.140625" style="64"/>
    <col min="3329" max="3329" width="18.85546875" style="64" customWidth="1"/>
    <col min="3330" max="3330" width="13.28515625" style="64" customWidth="1"/>
    <col min="3331" max="3331" width="10.140625" style="64" customWidth="1"/>
    <col min="3332" max="3332" width="5.140625" style="64" customWidth="1"/>
    <col min="3333" max="3333" width="14.7109375" style="64" customWidth="1"/>
    <col min="3334" max="3334" width="4.85546875" style="64" customWidth="1"/>
    <col min="3335" max="3335" width="15.7109375" style="64" customWidth="1"/>
    <col min="3336" max="3336" width="5" style="64" customWidth="1"/>
    <col min="3337" max="3337" width="16.140625" style="64" customWidth="1"/>
    <col min="3338" max="3338" width="4.85546875" style="64" customWidth="1"/>
    <col min="3339" max="3339" width="12.140625" style="64" customWidth="1"/>
    <col min="3340" max="3340" width="4.140625" style="64" customWidth="1"/>
    <col min="3341" max="3341" width="13.140625" style="64" customWidth="1"/>
    <col min="3342" max="3342" width="11.140625" style="64" customWidth="1"/>
    <col min="3343" max="3343" width="0" style="64" hidden="1" customWidth="1"/>
    <col min="3344" max="3584" width="9.140625" style="64"/>
    <col min="3585" max="3585" width="18.85546875" style="64" customWidth="1"/>
    <col min="3586" max="3586" width="13.28515625" style="64" customWidth="1"/>
    <col min="3587" max="3587" width="10.140625" style="64" customWidth="1"/>
    <col min="3588" max="3588" width="5.140625" style="64" customWidth="1"/>
    <col min="3589" max="3589" width="14.7109375" style="64" customWidth="1"/>
    <col min="3590" max="3590" width="4.85546875" style="64" customWidth="1"/>
    <col min="3591" max="3591" width="15.7109375" style="64" customWidth="1"/>
    <col min="3592" max="3592" width="5" style="64" customWidth="1"/>
    <col min="3593" max="3593" width="16.140625" style="64" customWidth="1"/>
    <col min="3594" max="3594" width="4.85546875" style="64" customWidth="1"/>
    <col min="3595" max="3595" width="12.140625" style="64" customWidth="1"/>
    <col min="3596" max="3596" width="4.140625" style="64" customWidth="1"/>
    <col min="3597" max="3597" width="13.140625" style="64" customWidth="1"/>
    <col min="3598" max="3598" width="11.140625" style="64" customWidth="1"/>
    <col min="3599" max="3599" width="0" style="64" hidden="1" customWidth="1"/>
    <col min="3600" max="3840" width="9.140625" style="64"/>
    <col min="3841" max="3841" width="18.85546875" style="64" customWidth="1"/>
    <col min="3842" max="3842" width="13.28515625" style="64" customWidth="1"/>
    <col min="3843" max="3843" width="10.140625" style="64" customWidth="1"/>
    <col min="3844" max="3844" width="5.140625" style="64" customWidth="1"/>
    <col min="3845" max="3845" width="14.7109375" style="64" customWidth="1"/>
    <col min="3846" max="3846" width="4.85546875" style="64" customWidth="1"/>
    <col min="3847" max="3847" width="15.7109375" style="64" customWidth="1"/>
    <col min="3848" max="3848" width="5" style="64" customWidth="1"/>
    <col min="3849" max="3849" width="16.140625" style="64" customWidth="1"/>
    <col min="3850" max="3850" width="4.85546875" style="64" customWidth="1"/>
    <col min="3851" max="3851" width="12.140625" style="64" customWidth="1"/>
    <col min="3852" max="3852" width="4.140625" style="64" customWidth="1"/>
    <col min="3853" max="3853" width="13.140625" style="64" customWidth="1"/>
    <col min="3854" max="3854" width="11.140625" style="64" customWidth="1"/>
    <col min="3855" max="3855" width="0" style="64" hidden="1" customWidth="1"/>
    <col min="3856" max="4096" width="9.140625" style="64"/>
    <col min="4097" max="4097" width="18.85546875" style="64" customWidth="1"/>
    <col min="4098" max="4098" width="13.28515625" style="64" customWidth="1"/>
    <col min="4099" max="4099" width="10.140625" style="64" customWidth="1"/>
    <col min="4100" max="4100" width="5.140625" style="64" customWidth="1"/>
    <col min="4101" max="4101" width="14.7109375" style="64" customWidth="1"/>
    <col min="4102" max="4102" width="4.85546875" style="64" customWidth="1"/>
    <col min="4103" max="4103" width="15.7109375" style="64" customWidth="1"/>
    <col min="4104" max="4104" width="5" style="64" customWidth="1"/>
    <col min="4105" max="4105" width="16.140625" style="64" customWidth="1"/>
    <col min="4106" max="4106" width="4.85546875" style="64" customWidth="1"/>
    <col min="4107" max="4107" width="12.140625" style="64" customWidth="1"/>
    <col min="4108" max="4108" width="4.140625" style="64" customWidth="1"/>
    <col min="4109" max="4109" width="13.140625" style="64" customWidth="1"/>
    <col min="4110" max="4110" width="11.140625" style="64" customWidth="1"/>
    <col min="4111" max="4111" width="0" style="64" hidden="1" customWidth="1"/>
    <col min="4112" max="4352" width="9.140625" style="64"/>
    <col min="4353" max="4353" width="18.85546875" style="64" customWidth="1"/>
    <col min="4354" max="4354" width="13.28515625" style="64" customWidth="1"/>
    <col min="4355" max="4355" width="10.140625" style="64" customWidth="1"/>
    <col min="4356" max="4356" width="5.140625" style="64" customWidth="1"/>
    <col min="4357" max="4357" width="14.7109375" style="64" customWidth="1"/>
    <col min="4358" max="4358" width="4.85546875" style="64" customWidth="1"/>
    <col min="4359" max="4359" width="15.7109375" style="64" customWidth="1"/>
    <col min="4360" max="4360" width="5" style="64" customWidth="1"/>
    <col min="4361" max="4361" width="16.140625" style="64" customWidth="1"/>
    <col min="4362" max="4362" width="4.85546875" style="64" customWidth="1"/>
    <col min="4363" max="4363" width="12.140625" style="64" customWidth="1"/>
    <col min="4364" max="4364" width="4.140625" style="64" customWidth="1"/>
    <col min="4365" max="4365" width="13.140625" style="64" customWidth="1"/>
    <col min="4366" max="4366" width="11.140625" style="64" customWidth="1"/>
    <col min="4367" max="4367" width="0" style="64" hidden="1" customWidth="1"/>
    <col min="4368" max="4608" width="9.140625" style="64"/>
    <col min="4609" max="4609" width="18.85546875" style="64" customWidth="1"/>
    <col min="4610" max="4610" width="13.28515625" style="64" customWidth="1"/>
    <col min="4611" max="4611" width="10.140625" style="64" customWidth="1"/>
    <col min="4612" max="4612" width="5.140625" style="64" customWidth="1"/>
    <col min="4613" max="4613" width="14.7109375" style="64" customWidth="1"/>
    <col min="4614" max="4614" width="4.85546875" style="64" customWidth="1"/>
    <col min="4615" max="4615" width="15.7109375" style="64" customWidth="1"/>
    <col min="4616" max="4616" width="5" style="64" customWidth="1"/>
    <col min="4617" max="4617" width="16.140625" style="64" customWidth="1"/>
    <col min="4618" max="4618" width="4.85546875" style="64" customWidth="1"/>
    <col min="4619" max="4619" width="12.140625" style="64" customWidth="1"/>
    <col min="4620" max="4620" width="4.140625" style="64" customWidth="1"/>
    <col min="4621" max="4621" width="13.140625" style="64" customWidth="1"/>
    <col min="4622" max="4622" width="11.140625" style="64" customWidth="1"/>
    <col min="4623" max="4623" width="0" style="64" hidden="1" customWidth="1"/>
    <col min="4624" max="4864" width="9.140625" style="64"/>
    <col min="4865" max="4865" width="18.85546875" style="64" customWidth="1"/>
    <col min="4866" max="4866" width="13.28515625" style="64" customWidth="1"/>
    <col min="4867" max="4867" width="10.140625" style="64" customWidth="1"/>
    <col min="4868" max="4868" width="5.140625" style="64" customWidth="1"/>
    <col min="4869" max="4869" width="14.7109375" style="64" customWidth="1"/>
    <col min="4870" max="4870" width="4.85546875" style="64" customWidth="1"/>
    <col min="4871" max="4871" width="15.7109375" style="64" customWidth="1"/>
    <col min="4872" max="4872" width="5" style="64" customWidth="1"/>
    <col min="4873" max="4873" width="16.140625" style="64" customWidth="1"/>
    <col min="4874" max="4874" width="4.85546875" style="64" customWidth="1"/>
    <col min="4875" max="4875" width="12.140625" style="64" customWidth="1"/>
    <col min="4876" max="4876" width="4.140625" style="64" customWidth="1"/>
    <col min="4877" max="4877" width="13.140625" style="64" customWidth="1"/>
    <col min="4878" max="4878" width="11.140625" style="64" customWidth="1"/>
    <col min="4879" max="4879" width="0" style="64" hidden="1" customWidth="1"/>
    <col min="4880" max="5120" width="9.140625" style="64"/>
    <col min="5121" max="5121" width="18.85546875" style="64" customWidth="1"/>
    <col min="5122" max="5122" width="13.28515625" style="64" customWidth="1"/>
    <col min="5123" max="5123" width="10.140625" style="64" customWidth="1"/>
    <col min="5124" max="5124" width="5.140625" style="64" customWidth="1"/>
    <col min="5125" max="5125" width="14.7109375" style="64" customWidth="1"/>
    <col min="5126" max="5126" width="4.85546875" style="64" customWidth="1"/>
    <col min="5127" max="5127" width="15.7109375" style="64" customWidth="1"/>
    <col min="5128" max="5128" width="5" style="64" customWidth="1"/>
    <col min="5129" max="5129" width="16.140625" style="64" customWidth="1"/>
    <col min="5130" max="5130" width="4.85546875" style="64" customWidth="1"/>
    <col min="5131" max="5131" width="12.140625" style="64" customWidth="1"/>
    <col min="5132" max="5132" width="4.140625" style="64" customWidth="1"/>
    <col min="5133" max="5133" width="13.140625" style="64" customWidth="1"/>
    <col min="5134" max="5134" width="11.140625" style="64" customWidth="1"/>
    <col min="5135" max="5135" width="0" style="64" hidden="1" customWidth="1"/>
    <col min="5136" max="5376" width="9.140625" style="64"/>
    <col min="5377" max="5377" width="18.85546875" style="64" customWidth="1"/>
    <col min="5378" max="5378" width="13.28515625" style="64" customWidth="1"/>
    <col min="5379" max="5379" width="10.140625" style="64" customWidth="1"/>
    <col min="5380" max="5380" width="5.140625" style="64" customWidth="1"/>
    <col min="5381" max="5381" width="14.7109375" style="64" customWidth="1"/>
    <col min="5382" max="5382" width="4.85546875" style="64" customWidth="1"/>
    <col min="5383" max="5383" width="15.7109375" style="64" customWidth="1"/>
    <col min="5384" max="5384" width="5" style="64" customWidth="1"/>
    <col min="5385" max="5385" width="16.140625" style="64" customWidth="1"/>
    <col min="5386" max="5386" width="4.85546875" style="64" customWidth="1"/>
    <col min="5387" max="5387" width="12.140625" style="64" customWidth="1"/>
    <col min="5388" max="5388" width="4.140625" style="64" customWidth="1"/>
    <col min="5389" max="5389" width="13.140625" style="64" customWidth="1"/>
    <col min="5390" max="5390" width="11.140625" style="64" customWidth="1"/>
    <col min="5391" max="5391" width="0" style="64" hidden="1" customWidth="1"/>
    <col min="5392" max="5632" width="9.140625" style="64"/>
    <col min="5633" max="5633" width="18.85546875" style="64" customWidth="1"/>
    <col min="5634" max="5634" width="13.28515625" style="64" customWidth="1"/>
    <col min="5635" max="5635" width="10.140625" style="64" customWidth="1"/>
    <col min="5636" max="5636" width="5.140625" style="64" customWidth="1"/>
    <col min="5637" max="5637" width="14.7109375" style="64" customWidth="1"/>
    <col min="5638" max="5638" width="4.85546875" style="64" customWidth="1"/>
    <col min="5639" max="5639" width="15.7109375" style="64" customWidth="1"/>
    <col min="5640" max="5640" width="5" style="64" customWidth="1"/>
    <col min="5641" max="5641" width="16.140625" style="64" customWidth="1"/>
    <col min="5642" max="5642" width="4.85546875" style="64" customWidth="1"/>
    <col min="5643" max="5643" width="12.140625" style="64" customWidth="1"/>
    <col min="5644" max="5644" width="4.140625" style="64" customWidth="1"/>
    <col min="5645" max="5645" width="13.140625" style="64" customWidth="1"/>
    <col min="5646" max="5646" width="11.140625" style="64" customWidth="1"/>
    <col min="5647" max="5647" width="0" style="64" hidden="1" customWidth="1"/>
    <col min="5648" max="5888" width="9.140625" style="64"/>
    <col min="5889" max="5889" width="18.85546875" style="64" customWidth="1"/>
    <col min="5890" max="5890" width="13.28515625" style="64" customWidth="1"/>
    <col min="5891" max="5891" width="10.140625" style="64" customWidth="1"/>
    <col min="5892" max="5892" width="5.140625" style="64" customWidth="1"/>
    <col min="5893" max="5893" width="14.7109375" style="64" customWidth="1"/>
    <col min="5894" max="5894" width="4.85546875" style="64" customWidth="1"/>
    <col min="5895" max="5895" width="15.7109375" style="64" customWidth="1"/>
    <col min="5896" max="5896" width="5" style="64" customWidth="1"/>
    <col min="5897" max="5897" width="16.140625" style="64" customWidth="1"/>
    <col min="5898" max="5898" width="4.85546875" style="64" customWidth="1"/>
    <col min="5899" max="5899" width="12.140625" style="64" customWidth="1"/>
    <col min="5900" max="5900" width="4.140625" style="64" customWidth="1"/>
    <col min="5901" max="5901" width="13.140625" style="64" customWidth="1"/>
    <col min="5902" max="5902" width="11.140625" style="64" customWidth="1"/>
    <col min="5903" max="5903" width="0" style="64" hidden="1" customWidth="1"/>
    <col min="5904" max="6144" width="9.140625" style="64"/>
    <col min="6145" max="6145" width="18.85546875" style="64" customWidth="1"/>
    <col min="6146" max="6146" width="13.28515625" style="64" customWidth="1"/>
    <col min="6147" max="6147" width="10.140625" style="64" customWidth="1"/>
    <col min="6148" max="6148" width="5.140625" style="64" customWidth="1"/>
    <col min="6149" max="6149" width="14.7109375" style="64" customWidth="1"/>
    <col min="6150" max="6150" width="4.85546875" style="64" customWidth="1"/>
    <col min="6151" max="6151" width="15.7109375" style="64" customWidth="1"/>
    <col min="6152" max="6152" width="5" style="64" customWidth="1"/>
    <col min="6153" max="6153" width="16.140625" style="64" customWidth="1"/>
    <col min="6154" max="6154" width="4.85546875" style="64" customWidth="1"/>
    <col min="6155" max="6155" width="12.140625" style="64" customWidth="1"/>
    <col min="6156" max="6156" width="4.140625" style="64" customWidth="1"/>
    <col min="6157" max="6157" width="13.140625" style="64" customWidth="1"/>
    <col min="6158" max="6158" width="11.140625" style="64" customWidth="1"/>
    <col min="6159" max="6159" width="0" style="64" hidden="1" customWidth="1"/>
    <col min="6160" max="6400" width="9.140625" style="64"/>
    <col min="6401" max="6401" width="18.85546875" style="64" customWidth="1"/>
    <col min="6402" max="6402" width="13.28515625" style="64" customWidth="1"/>
    <col min="6403" max="6403" width="10.140625" style="64" customWidth="1"/>
    <col min="6404" max="6404" width="5.140625" style="64" customWidth="1"/>
    <col min="6405" max="6405" width="14.7109375" style="64" customWidth="1"/>
    <col min="6406" max="6406" width="4.85546875" style="64" customWidth="1"/>
    <col min="6407" max="6407" width="15.7109375" style="64" customWidth="1"/>
    <col min="6408" max="6408" width="5" style="64" customWidth="1"/>
    <col min="6409" max="6409" width="16.140625" style="64" customWidth="1"/>
    <col min="6410" max="6410" width="4.85546875" style="64" customWidth="1"/>
    <col min="6411" max="6411" width="12.140625" style="64" customWidth="1"/>
    <col min="6412" max="6412" width="4.140625" style="64" customWidth="1"/>
    <col min="6413" max="6413" width="13.140625" style="64" customWidth="1"/>
    <col min="6414" max="6414" width="11.140625" style="64" customWidth="1"/>
    <col min="6415" max="6415" width="0" style="64" hidden="1" customWidth="1"/>
    <col min="6416" max="6656" width="9.140625" style="64"/>
    <col min="6657" max="6657" width="18.85546875" style="64" customWidth="1"/>
    <col min="6658" max="6658" width="13.28515625" style="64" customWidth="1"/>
    <col min="6659" max="6659" width="10.140625" style="64" customWidth="1"/>
    <col min="6660" max="6660" width="5.140625" style="64" customWidth="1"/>
    <col min="6661" max="6661" width="14.7109375" style="64" customWidth="1"/>
    <col min="6662" max="6662" width="4.85546875" style="64" customWidth="1"/>
    <col min="6663" max="6663" width="15.7109375" style="64" customWidth="1"/>
    <col min="6664" max="6664" width="5" style="64" customWidth="1"/>
    <col min="6665" max="6665" width="16.140625" style="64" customWidth="1"/>
    <col min="6666" max="6666" width="4.85546875" style="64" customWidth="1"/>
    <col min="6667" max="6667" width="12.140625" style="64" customWidth="1"/>
    <col min="6668" max="6668" width="4.140625" style="64" customWidth="1"/>
    <col min="6669" max="6669" width="13.140625" style="64" customWidth="1"/>
    <col min="6670" max="6670" width="11.140625" style="64" customWidth="1"/>
    <col min="6671" max="6671" width="0" style="64" hidden="1" customWidth="1"/>
    <col min="6672" max="6912" width="9.140625" style="64"/>
    <col min="6913" max="6913" width="18.85546875" style="64" customWidth="1"/>
    <col min="6914" max="6914" width="13.28515625" style="64" customWidth="1"/>
    <col min="6915" max="6915" width="10.140625" style="64" customWidth="1"/>
    <col min="6916" max="6916" width="5.140625" style="64" customWidth="1"/>
    <col min="6917" max="6917" width="14.7109375" style="64" customWidth="1"/>
    <col min="6918" max="6918" width="4.85546875" style="64" customWidth="1"/>
    <col min="6919" max="6919" width="15.7109375" style="64" customWidth="1"/>
    <col min="6920" max="6920" width="5" style="64" customWidth="1"/>
    <col min="6921" max="6921" width="16.140625" style="64" customWidth="1"/>
    <col min="6922" max="6922" width="4.85546875" style="64" customWidth="1"/>
    <col min="6923" max="6923" width="12.140625" style="64" customWidth="1"/>
    <col min="6924" max="6924" width="4.140625" style="64" customWidth="1"/>
    <col min="6925" max="6925" width="13.140625" style="64" customWidth="1"/>
    <col min="6926" max="6926" width="11.140625" style="64" customWidth="1"/>
    <col min="6927" max="6927" width="0" style="64" hidden="1" customWidth="1"/>
    <col min="6928" max="7168" width="9.140625" style="64"/>
    <col min="7169" max="7169" width="18.85546875" style="64" customWidth="1"/>
    <col min="7170" max="7170" width="13.28515625" style="64" customWidth="1"/>
    <col min="7171" max="7171" width="10.140625" style="64" customWidth="1"/>
    <col min="7172" max="7172" width="5.140625" style="64" customWidth="1"/>
    <col min="7173" max="7173" width="14.7109375" style="64" customWidth="1"/>
    <col min="7174" max="7174" width="4.85546875" style="64" customWidth="1"/>
    <col min="7175" max="7175" width="15.7109375" style="64" customWidth="1"/>
    <col min="7176" max="7176" width="5" style="64" customWidth="1"/>
    <col min="7177" max="7177" width="16.140625" style="64" customWidth="1"/>
    <col min="7178" max="7178" width="4.85546875" style="64" customWidth="1"/>
    <col min="7179" max="7179" width="12.140625" style="64" customWidth="1"/>
    <col min="7180" max="7180" width="4.140625" style="64" customWidth="1"/>
    <col min="7181" max="7181" width="13.140625" style="64" customWidth="1"/>
    <col min="7182" max="7182" width="11.140625" style="64" customWidth="1"/>
    <col min="7183" max="7183" width="0" style="64" hidden="1" customWidth="1"/>
    <col min="7184" max="7424" width="9.140625" style="64"/>
    <col min="7425" max="7425" width="18.85546875" style="64" customWidth="1"/>
    <col min="7426" max="7426" width="13.28515625" style="64" customWidth="1"/>
    <col min="7427" max="7427" width="10.140625" style="64" customWidth="1"/>
    <col min="7428" max="7428" width="5.140625" style="64" customWidth="1"/>
    <col min="7429" max="7429" width="14.7109375" style="64" customWidth="1"/>
    <col min="7430" max="7430" width="4.85546875" style="64" customWidth="1"/>
    <col min="7431" max="7431" width="15.7109375" style="64" customWidth="1"/>
    <col min="7432" max="7432" width="5" style="64" customWidth="1"/>
    <col min="7433" max="7433" width="16.140625" style="64" customWidth="1"/>
    <col min="7434" max="7434" width="4.85546875" style="64" customWidth="1"/>
    <col min="7435" max="7435" width="12.140625" style="64" customWidth="1"/>
    <col min="7436" max="7436" width="4.140625" style="64" customWidth="1"/>
    <col min="7437" max="7437" width="13.140625" style="64" customWidth="1"/>
    <col min="7438" max="7438" width="11.140625" style="64" customWidth="1"/>
    <col min="7439" max="7439" width="0" style="64" hidden="1" customWidth="1"/>
    <col min="7440" max="7680" width="9.140625" style="64"/>
    <col min="7681" max="7681" width="18.85546875" style="64" customWidth="1"/>
    <col min="7682" max="7682" width="13.28515625" style="64" customWidth="1"/>
    <col min="7683" max="7683" width="10.140625" style="64" customWidth="1"/>
    <col min="7684" max="7684" width="5.140625" style="64" customWidth="1"/>
    <col min="7685" max="7685" width="14.7109375" style="64" customWidth="1"/>
    <col min="7686" max="7686" width="4.85546875" style="64" customWidth="1"/>
    <col min="7687" max="7687" width="15.7109375" style="64" customWidth="1"/>
    <col min="7688" max="7688" width="5" style="64" customWidth="1"/>
    <col min="7689" max="7689" width="16.140625" style="64" customWidth="1"/>
    <col min="7690" max="7690" width="4.85546875" style="64" customWidth="1"/>
    <col min="7691" max="7691" width="12.140625" style="64" customWidth="1"/>
    <col min="7692" max="7692" width="4.140625" style="64" customWidth="1"/>
    <col min="7693" max="7693" width="13.140625" style="64" customWidth="1"/>
    <col min="7694" max="7694" width="11.140625" style="64" customWidth="1"/>
    <col min="7695" max="7695" width="0" style="64" hidden="1" customWidth="1"/>
    <col min="7696" max="7936" width="9.140625" style="64"/>
    <col min="7937" max="7937" width="18.85546875" style="64" customWidth="1"/>
    <col min="7938" max="7938" width="13.28515625" style="64" customWidth="1"/>
    <col min="7939" max="7939" width="10.140625" style="64" customWidth="1"/>
    <col min="7940" max="7940" width="5.140625" style="64" customWidth="1"/>
    <col min="7941" max="7941" width="14.7109375" style="64" customWidth="1"/>
    <col min="7942" max="7942" width="4.85546875" style="64" customWidth="1"/>
    <col min="7943" max="7943" width="15.7109375" style="64" customWidth="1"/>
    <col min="7944" max="7944" width="5" style="64" customWidth="1"/>
    <col min="7945" max="7945" width="16.140625" style="64" customWidth="1"/>
    <col min="7946" max="7946" width="4.85546875" style="64" customWidth="1"/>
    <col min="7947" max="7947" width="12.140625" style="64" customWidth="1"/>
    <col min="7948" max="7948" width="4.140625" style="64" customWidth="1"/>
    <col min="7949" max="7949" width="13.140625" style="64" customWidth="1"/>
    <col min="7950" max="7950" width="11.140625" style="64" customWidth="1"/>
    <col min="7951" max="7951" width="0" style="64" hidden="1" customWidth="1"/>
    <col min="7952" max="8192" width="9.140625" style="64"/>
    <col min="8193" max="8193" width="18.85546875" style="64" customWidth="1"/>
    <col min="8194" max="8194" width="13.28515625" style="64" customWidth="1"/>
    <col min="8195" max="8195" width="10.140625" style="64" customWidth="1"/>
    <col min="8196" max="8196" width="5.140625" style="64" customWidth="1"/>
    <col min="8197" max="8197" width="14.7109375" style="64" customWidth="1"/>
    <col min="8198" max="8198" width="4.85546875" style="64" customWidth="1"/>
    <col min="8199" max="8199" width="15.7109375" style="64" customWidth="1"/>
    <col min="8200" max="8200" width="5" style="64" customWidth="1"/>
    <col min="8201" max="8201" width="16.140625" style="64" customWidth="1"/>
    <col min="8202" max="8202" width="4.85546875" style="64" customWidth="1"/>
    <col min="8203" max="8203" width="12.140625" style="64" customWidth="1"/>
    <col min="8204" max="8204" width="4.140625" style="64" customWidth="1"/>
    <col min="8205" max="8205" width="13.140625" style="64" customWidth="1"/>
    <col min="8206" max="8206" width="11.140625" style="64" customWidth="1"/>
    <col min="8207" max="8207" width="0" style="64" hidden="1" customWidth="1"/>
    <col min="8208" max="8448" width="9.140625" style="64"/>
    <col min="8449" max="8449" width="18.85546875" style="64" customWidth="1"/>
    <col min="8450" max="8450" width="13.28515625" style="64" customWidth="1"/>
    <col min="8451" max="8451" width="10.140625" style="64" customWidth="1"/>
    <col min="8452" max="8452" width="5.140625" style="64" customWidth="1"/>
    <col min="8453" max="8453" width="14.7109375" style="64" customWidth="1"/>
    <col min="8454" max="8454" width="4.85546875" style="64" customWidth="1"/>
    <col min="8455" max="8455" width="15.7109375" style="64" customWidth="1"/>
    <col min="8456" max="8456" width="5" style="64" customWidth="1"/>
    <col min="8457" max="8457" width="16.140625" style="64" customWidth="1"/>
    <col min="8458" max="8458" width="4.85546875" style="64" customWidth="1"/>
    <col min="8459" max="8459" width="12.140625" style="64" customWidth="1"/>
    <col min="8460" max="8460" width="4.140625" style="64" customWidth="1"/>
    <col min="8461" max="8461" width="13.140625" style="64" customWidth="1"/>
    <col min="8462" max="8462" width="11.140625" style="64" customWidth="1"/>
    <col min="8463" max="8463" width="0" style="64" hidden="1" customWidth="1"/>
    <col min="8464" max="8704" width="9.140625" style="64"/>
    <col min="8705" max="8705" width="18.85546875" style="64" customWidth="1"/>
    <col min="8706" max="8706" width="13.28515625" style="64" customWidth="1"/>
    <col min="8707" max="8707" width="10.140625" style="64" customWidth="1"/>
    <col min="8708" max="8708" width="5.140625" style="64" customWidth="1"/>
    <col min="8709" max="8709" width="14.7109375" style="64" customWidth="1"/>
    <col min="8710" max="8710" width="4.85546875" style="64" customWidth="1"/>
    <col min="8711" max="8711" width="15.7109375" style="64" customWidth="1"/>
    <col min="8712" max="8712" width="5" style="64" customWidth="1"/>
    <col min="8713" max="8713" width="16.140625" style="64" customWidth="1"/>
    <col min="8714" max="8714" width="4.85546875" style="64" customWidth="1"/>
    <col min="8715" max="8715" width="12.140625" style="64" customWidth="1"/>
    <col min="8716" max="8716" width="4.140625" style="64" customWidth="1"/>
    <col min="8717" max="8717" width="13.140625" style="64" customWidth="1"/>
    <col min="8718" max="8718" width="11.140625" style="64" customWidth="1"/>
    <col min="8719" max="8719" width="0" style="64" hidden="1" customWidth="1"/>
    <col min="8720" max="8960" width="9.140625" style="64"/>
    <col min="8961" max="8961" width="18.85546875" style="64" customWidth="1"/>
    <col min="8962" max="8962" width="13.28515625" style="64" customWidth="1"/>
    <col min="8963" max="8963" width="10.140625" style="64" customWidth="1"/>
    <col min="8964" max="8964" width="5.140625" style="64" customWidth="1"/>
    <col min="8965" max="8965" width="14.7109375" style="64" customWidth="1"/>
    <col min="8966" max="8966" width="4.85546875" style="64" customWidth="1"/>
    <col min="8967" max="8967" width="15.7109375" style="64" customWidth="1"/>
    <col min="8968" max="8968" width="5" style="64" customWidth="1"/>
    <col min="8969" max="8969" width="16.140625" style="64" customWidth="1"/>
    <col min="8970" max="8970" width="4.85546875" style="64" customWidth="1"/>
    <col min="8971" max="8971" width="12.140625" style="64" customWidth="1"/>
    <col min="8972" max="8972" width="4.140625" style="64" customWidth="1"/>
    <col min="8973" max="8973" width="13.140625" style="64" customWidth="1"/>
    <col min="8974" max="8974" width="11.140625" style="64" customWidth="1"/>
    <col min="8975" max="8975" width="0" style="64" hidden="1" customWidth="1"/>
    <col min="8976" max="9216" width="9.140625" style="64"/>
    <col min="9217" max="9217" width="18.85546875" style="64" customWidth="1"/>
    <col min="9218" max="9218" width="13.28515625" style="64" customWidth="1"/>
    <col min="9219" max="9219" width="10.140625" style="64" customWidth="1"/>
    <col min="9220" max="9220" width="5.140625" style="64" customWidth="1"/>
    <col min="9221" max="9221" width="14.7109375" style="64" customWidth="1"/>
    <col min="9222" max="9222" width="4.85546875" style="64" customWidth="1"/>
    <col min="9223" max="9223" width="15.7109375" style="64" customWidth="1"/>
    <col min="9224" max="9224" width="5" style="64" customWidth="1"/>
    <col min="9225" max="9225" width="16.140625" style="64" customWidth="1"/>
    <col min="9226" max="9226" width="4.85546875" style="64" customWidth="1"/>
    <col min="9227" max="9227" width="12.140625" style="64" customWidth="1"/>
    <col min="9228" max="9228" width="4.140625" style="64" customWidth="1"/>
    <col min="9229" max="9229" width="13.140625" style="64" customWidth="1"/>
    <col min="9230" max="9230" width="11.140625" style="64" customWidth="1"/>
    <col min="9231" max="9231" width="0" style="64" hidden="1" customWidth="1"/>
    <col min="9232" max="9472" width="9.140625" style="64"/>
    <col min="9473" max="9473" width="18.85546875" style="64" customWidth="1"/>
    <col min="9474" max="9474" width="13.28515625" style="64" customWidth="1"/>
    <col min="9475" max="9475" width="10.140625" style="64" customWidth="1"/>
    <col min="9476" max="9476" width="5.140625" style="64" customWidth="1"/>
    <col min="9477" max="9477" width="14.7109375" style="64" customWidth="1"/>
    <col min="9478" max="9478" width="4.85546875" style="64" customWidth="1"/>
    <col min="9479" max="9479" width="15.7109375" style="64" customWidth="1"/>
    <col min="9480" max="9480" width="5" style="64" customWidth="1"/>
    <col min="9481" max="9481" width="16.140625" style="64" customWidth="1"/>
    <col min="9482" max="9482" width="4.85546875" style="64" customWidth="1"/>
    <col min="9483" max="9483" width="12.140625" style="64" customWidth="1"/>
    <col min="9484" max="9484" width="4.140625" style="64" customWidth="1"/>
    <col min="9485" max="9485" width="13.140625" style="64" customWidth="1"/>
    <col min="9486" max="9486" width="11.140625" style="64" customWidth="1"/>
    <col min="9487" max="9487" width="0" style="64" hidden="1" customWidth="1"/>
    <col min="9488" max="9728" width="9.140625" style="64"/>
    <col min="9729" max="9729" width="18.85546875" style="64" customWidth="1"/>
    <col min="9730" max="9730" width="13.28515625" style="64" customWidth="1"/>
    <col min="9731" max="9731" width="10.140625" style="64" customWidth="1"/>
    <col min="9732" max="9732" width="5.140625" style="64" customWidth="1"/>
    <col min="9733" max="9733" width="14.7109375" style="64" customWidth="1"/>
    <col min="9734" max="9734" width="4.85546875" style="64" customWidth="1"/>
    <col min="9735" max="9735" width="15.7109375" style="64" customWidth="1"/>
    <col min="9736" max="9736" width="5" style="64" customWidth="1"/>
    <col min="9737" max="9737" width="16.140625" style="64" customWidth="1"/>
    <col min="9738" max="9738" width="4.85546875" style="64" customWidth="1"/>
    <col min="9739" max="9739" width="12.140625" style="64" customWidth="1"/>
    <col min="9740" max="9740" width="4.140625" style="64" customWidth="1"/>
    <col min="9741" max="9741" width="13.140625" style="64" customWidth="1"/>
    <col min="9742" max="9742" width="11.140625" style="64" customWidth="1"/>
    <col min="9743" max="9743" width="0" style="64" hidden="1" customWidth="1"/>
    <col min="9744" max="9984" width="9.140625" style="64"/>
    <col min="9985" max="9985" width="18.85546875" style="64" customWidth="1"/>
    <col min="9986" max="9986" width="13.28515625" style="64" customWidth="1"/>
    <col min="9987" max="9987" width="10.140625" style="64" customWidth="1"/>
    <col min="9988" max="9988" width="5.140625" style="64" customWidth="1"/>
    <col min="9989" max="9989" width="14.7109375" style="64" customWidth="1"/>
    <col min="9990" max="9990" width="4.85546875" style="64" customWidth="1"/>
    <col min="9991" max="9991" width="15.7109375" style="64" customWidth="1"/>
    <col min="9992" max="9992" width="5" style="64" customWidth="1"/>
    <col min="9993" max="9993" width="16.140625" style="64" customWidth="1"/>
    <col min="9994" max="9994" width="4.85546875" style="64" customWidth="1"/>
    <col min="9995" max="9995" width="12.140625" style="64" customWidth="1"/>
    <col min="9996" max="9996" width="4.140625" style="64" customWidth="1"/>
    <col min="9997" max="9997" width="13.140625" style="64" customWidth="1"/>
    <col min="9998" max="9998" width="11.140625" style="64" customWidth="1"/>
    <col min="9999" max="9999" width="0" style="64" hidden="1" customWidth="1"/>
    <col min="10000" max="10240" width="9.140625" style="64"/>
    <col min="10241" max="10241" width="18.85546875" style="64" customWidth="1"/>
    <col min="10242" max="10242" width="13.28515625" style="64" customWidth="1"/>
    <col min="10243" max="10243" width="10.140625" style="64" customWidth="1"/>
    <col min="10244" max="10244" width="5.140625" style="64" customWidth="1"/>
    <col min="10245" max="10245" width="14.7109375" style="64" customWidth="1"/>
    <col min="10246" max="10246" width="4.85546875" style="64" customWidth="1"/>
    <col min="10247" max="10247" width="15.7109375" style="64" customWidth="1"/>
    <col min="10248" max="10248" width="5" style="64" customWidth="1"/>
    <col min="10249" max="10249" width="16.140625" style="64" customWidth="1"/>
    <col min="10250" max="10250" width="4.85546875" style="64" customWidth="1"/>
    <col min="10251" max="10251" width="12.140625" style="64" customWidth="1"/>
    <col min="10252" max="10252" width="4.140625" style="64" customWidth="1"/>
    <col min="10253" max="10253" width="13.140625" style="64" customWidth="1"/>
    <col min="10254" max="10254" width="11.140625" style="64" customWidth="1"/>
    <col min="10255" max="10255" width="0" style="64" hidden="1" customWidth="1"/>
    <col min="10256" max="10496" width="9.140625" style="64"/>
    <col min="10497" max="10497" width="18.85546875" style="64" customWidth="1"/>
    <col min="10498" max="10498" width="13.28515625" style="64" customWidth="1"/>
    <col min="10499" max="10499" width="10.140625" style="64" customWidth="1"/>
    <col min="10500" max="10500" width="5.140625" style="64" customWidth="1"/>
    <col min="10501" max="10501" width="14.7109375" style="64" customWidth="1"/>
    <col min="10502" max="10502" width="4.85546875" style="64" customWidth="1"/>
    <col min="10503" max="10503" width="15.7109375" style="64" customWidth="1"/>
    <col min="10504" max="10504" width="5" style="64" customWidth="1"/>
    <col min="10505" max="10505" width="16.140625" style="64" customWidth="1"/>
    <col min="10506" max="10506" width="4.85546875" style="64" customWidth="1"/>
    <col min="10507" max="10507" width="12.140625" style="64" customWidth="1"/>
    <col min="10508" max="10508" width="4.140625" style="64" customWidth="1"/>
    <col min="10509" max="10509" width="13.140625" style="64" customWidth="1"/>
    <col min="10510" max="10510" width="11.140625" style="64" customWidth="1"/>
    <col min="10511" max="10511" width="0" style="64" hidden="1" customWidth="1"/>
    <col min="10512" max="10752" width="9.140625" style="64"/>
    <col min="10753" max="10753" width="18.85546875" style="64" customWidth="1"/>
    <col min="10754" max="10754" width="13.28515625" style="64" customWidth="1"/>
    <col min="10755" max="10755" width="10.140625" style="64" customWidth="1"/>
    <col min="10756" max="10756" width="5.140625" style="64" customWidth="1"/>
    <col min="10757" max="10757" width="14.7109375" style="64" customWidth="1"/>
    <col min="10758" max="10758" width="4.85546875" style="64" customWidth="1"/>
    <col min="10759" max="10759" width="15.7109375" style="64" customWidth="1"/>
    <col min="10760" max="10760" width="5" style="64" customWidth="1"/>
    <col min="10761" max="10761" width="16.140625" style="64" customWidth="1"/>
    <col min="10762" max="10762" width="4.85546875" style="64" customWidth="1"/>
    <col min="10763" max="10763" width="12.140625" style="64" customWidth="1"/>
    <col min="10764" max="10764" width="4.140625" style="64" customWidth="1"/>
    <col min="10765" max="10765" width="13.140625" style="64" customWidth="1"/>
    <col min="10766" max="10766" width="11.140625" style="64" customWidth="1"/>
    <col min="10767" max="10767" width="0" style="64" hidden="1" customWidth="1"/>
    <col min="10768" max="11008" width="9.140625" style="64"/>
    <col min="11009" max="11009" width="18.85546875" style="64" customWidth="1"/>
    <col min="11010" max="11010" width="13.28515625" style="64" customWidth="1"/>
    <col min="11011" max="11011" width="10.140625" style="64" customWidth="1"/>
    <col min="11012" max="11012" width="5.140625" style="64" customWidth="1"/>
    <col min="11013" max="11013" width="14.7109375" style="64" customWidth="1"/>
    <col min="11014" max="11014" width="4.85546875" style="64" customWidth="1"/>
    <col min="11015" max="11015" width="15.7109375" style="64" customWidth="1"/>
    <col min="11016" max="11016" width="5" style="64" customWidth="1"/>
    <col min="11017" max="11017" width="16.140625" style="64" customWidth="1"/>
    <col min="11018" max="11018" width="4.85546875" style="64" customWidth="1"/>
    <col min="11019" max="11019" width="12.140625" style="64" customWidth="1"/>
    <col min="11020" max="11020" width="4.140625" style="64" customWidth="1"/>
    <col min="11021" max="11021" width="13.140625" style="64" customWidth="1"/>
    <col min="11022" max="11022" width="11.140625" style="64" customWidth="1"/>
    <col min="11023" max="11023" width="0" style="64" hidden="1" customWidth="1"/>
    <col min="11024" max="11264" width="9.140625" style="64"/>
    <col min="11265" max="11265" width="18.85546875" style="64" customWidth="1"/>
    <col min="11266" max="11266" width="13.28515625" style="64" customWidth="1"/>
    <col min="11267" max="11267" width="10.140625" style="64" customWidth="1"/>
    <col min="11268" max="11268" width="5.140625" style="64" customWidth="1"/>
    <col min="11269" max="11269" width="14.7109375" style="64" customWidth="1"/>
    <col min="11270" max="11270" width="4.85546875" style="64" customWidth="1"/>
    <col min="11271" max="11271" width="15.7109375" style="64" customWidth="1"/>
    <col min="11272" max="11272" width="5" style="64" customWidth="1"/>
    <col min="11273" max="11273" width="16.140625" style="64" customWidth="1"/>
    <col min="11274" max="11274" width="4.85546875" style="64" customWidth="1"/>
    <col min="11275" max="11275" width="12.140625" style="64" customWidth="1"/>
    <col min="11276" max="11276" width="4.140625" style="64" customWidth="1"/>
    <col min="11277" max="11277" width="13.140625" style="64" customWidth="1"/>
    <col min="11278" max="11278" width="11.140625" style="64" customWidth="1"/>
    <col min="11279" max="11279" width="0" style="64" hidden="1" customWidth="1"/>
    <col min="11280" max="11520" width="9.140625" style="64"/>
    <col min="11521" max="11521" width="18.85546875" style="64" customWidth="1"/>
    <col min="11522" max="11522" width="13.28515625" style="64" customWidth="1"/>
    <col min="11523" max="11523" width="10.140625" style="64" customWidth="1"/>
    <col min="11524" max="11524" width="5.140625" style="64" customWidth="1"/>
    <col min="11525" max="11525" width="14.7109375" style="64" customWidth="1"/>
    <col min="11526" max="11526" width="4.85546875" style="64" customWidth="1"/>
    <col min="11527" max="11527" width="15.7109375" style="64" customWidth="1"/>
    <col min="11528" max="11528" width="5" style="64" customWidth="1"/>
    <col min="11529" max="11529" width="16.140625" style="64" customWidth="1"/>
    <col min="11530" max="11530" width="4.85546875" style="64" customWidth="1"/>
    <col min="11531" max="11531" width="12.140625" style="64" customWidth="1"/>
    <col min="11532" max="11532" width="4.140625" style="64" customWidth="1"/>
    <col min="11533" max="11533" width="13.140625" style="64" customWidth="1"/>
    <col min="11534" max="11534" width="11.140625" style="64" customWidth="1"/>
    <col min="11535" max="11535" width="0" style="64" hidden="1" customWidth="1"/>
    <col min="11536" max="11776" width="9.140625" style="64"/>
    <col min="11777" max="11777" width="18.85546875" style="64" customWidth="1"/>
    <col min="11778" max="11778" width="13.28515625" style="64" customWidth="1"/>
    <col min="11779" max="11779" width="10.140625" style="64" customWidth="1"/>
    <col min="11780" max="11780" width="5.140625" style="64" customWidth="1"/>
    <col min="11781" max="11781" width="14.7109375" style="64" customWidth="1"/>
    <col min="11782" max="11782" width="4.85546875" style="64" customWidth="1"/>
    <col min="11783" max="11783" width="15.7109375" style="64" customWidth="1"/>
    <col min="11784" max="11784" width="5" style="64" customWidth="1"/>
    <col min="11785" max="11785" width="16.140625" style="64" customWidth="1"/>
    <col min="11786" max="11786" width="4.85546875" style="64" customWidth="1"/>
    <col min="11787" max="11787" width="12.140625" style="64" customWidth="1"/>
    <col min="11788" max="11788" width="4.140625" style="64" customWidth="1"/>
    <col min="11789" max="11789" width="13.140625" style="64" customWidth="1"/>
    <col min="11790" max="11790" width="11.140625" style="64" customWidth="1"/>
    <col min="11791" max="11791" width="0" style="64" hidden="1" customWidth="1"/>
    <col min="11792" max="12032" width="9.140625" style="64"/>
    <col min="12033" max="12033" width="18.85546875" style="64" customWidth="1"/>
    <col min="12034" max="12034" width="13.28515625" style="64" customWidth="1"/>
    <col min="12035" max="12035" width="10.140625" style="64" customWidth="1"/>
    <col min="12036" max="12036" width="5.140625" style="64" customWidth="1"/>
    <col min="12037" max="12037" width="14.7109375" style="64" customWidth="1"/>
    <col min="12038" max="12038" width="4.85546875" style="64" customWidth="1"/>
    <col min="12039" max="12039" width="15.7109375" style="64" customWidth="1"/>
    <col min="12040" max="12040" width="5" style="64" customWidth="1"/>
    <col min="12041" max="12041" width="16.140625" style="64" customWidth="1"/>
    <col min="12042" max="12042" width="4.85546875" style="64" customWidth="1"/>
    <col min="12043" max="12043" width="12.140625" style="64" customWidth="1"/>
    <col min="12044" max="12044" width="4.140625" style="64" customWidth="1"/>
    <col min="12045" max="12045" width="13.140625" style="64" customWidth="1"/>
    <col min="12046" max="12046" width="11.140625" style="64" customWidth="1"/>
    <col min="12047" max="12047" width="0" style="64" hidden="1" customWidth="1"/>
    <col min="12048" max="12288" width="9.140625" style="64"/>
    <col min="12289" max="12289" width="18.85546875" style="64" customWidth="1"/>
    <col min="12290" max="12290" width="13.28515625" style="64" customWidth="1"/>
    <col min="12291" max="12291" width="10.140625" style="64" customWidth="1"/>
    <col min="12292" max="12292" width="5.140625" style="64" customWidth="1"/>
    <col min="12293" max="12293" width="14.7109375" style="64" customWidth="1"/>
    <col min="12294" max="12294" width="4.85546875" style="64" customWidth="1"/>
    <col min="12295" max="12295" width="15.7109375" style="64" customWidth="1"/>
    <col min="12296" max="12296" width="5" style="64" customWidth="1"/>
    <col min="12297" max="12297" width="16.140625" style="64" customWidth="1"/>
    <col min="12298" max="12298" width="4.85546875" style="64" customWidth="1"/>
    <col min="12299" max="12299" width="12.140625" style="64" customWidth="1"/>
    <col min="12300" max="12300" width="4.140625" style="64" customWidth="1"/>
    <col min="12301" max="12301" width="13.140625" style="64" customWidth="1"/>
    <col min="12302" max="12302" width="11.140625" style="64" customWidth="1"/>
    <col min="12303" max="12303" width="0" style="64" hidden="1" customWidth="1"/>
    <col min="12304" max="12544" width="9.140625" style="64"/>
    <col min="12545" max="12545" width="18.85546875" style="64" customWidth="1"/>
    <col min="12546" max="12546" width="13.28515625" style="64" customWidth="1"/>
    <col min="12547" max="12547" width="10.140625" style="64" customWidth="1"/>
    <col min="12548" max="12548" width="5.140625" style="64" customWidth="1"/>
    <col min="12549" max="12549" width="14.7109375" style="64" customWidth="1"/>
    <col min="12550" max="12550" width="4.85546875" style="64" customWidth="1"/>
    <col min="12551" max="12551" width="15.7109375" style="64" customWidth="1"/>
    <col min="12552" max="12552" width="5" style="64" customWidth="1"/>
    <col min="12553" max="12553" width="16.140625" style="64" customWidth="1"/>
    <col min="12554" max="12554" width="4.85546875" style="64" customWidth="1"/>
    <col min="12555" max="12555" width="12.140625" style="64" customWidth="1"/>
    <col min="12556" max="12556" width="4.140625" style="64" customWidth="1"/>
    <col min="12557" max="12557" width="13.140625" style="64" customWidth="1"/>
    <col min="12558" max="12558" width="11.140625" style="64" customWidth="1"/>
    <col min="12559" max="12559" width="0" style="64" hidden="1" customWidth="1"/>
    <col min="12560" max="12800" width="9.140625" style="64"/>
    <col min="12801" max="12801" width="18.85546875" style="64" customWidth="1"/>
    <col min="12802" max="12802" width="13.28515625" style="64" customWidth="1"/>
    <col min="12803" max="12803" width="10.140625" style="64" customWidth="1"/>
    <col min="12804" max="12804" width="5.140625" style="64" customWidth="1"/>
    <col min="12805" max="12805" width="14.7109375" style="64" customWidth="1"/>
    <col min="12806" max="12806" width="4.85546875" style="64" customWidth="1"/>
    <col min="12807" max="12807" width="15.7109375" style="64" customWidth="1"/>
    <col min="12808" max="12808" width="5" style="64" customWidth="1"/>
    <col min="12809" max="12809" width="16.140625" style="64" customWidth="1"/>
    <col min="12810" max="12810" width="4.85546875" style="64" customWidth="1"/>
    <col min="12811" max="12811" width="12.140625" style="64" customWidth="1"/>
    <col min="12812" max="12812" width="4.140625" style="64" customWidth="1"/>
    <col min="12813" max="12813" width="13.140625" style="64" customWidth="1"/>
    <col min="12814" max="12814" width="11.140625" style="64" customWidth="1"/>
    <col min="12815" max="12815" width="0" style="64" hidden="1" customWidth="1"/>
    <col min="12816" max="13056" width="9.140625" style="64"/>
    <col min="13057" max="13057" width="18.85546875" style="64" customWidth="1"/>
    <col min="13058" max="13058" width="13.28515625" style="64" customWidth="1"/>
    <col min="13059" max="13059" width="10.140625" style="64" customWidth="1"/>
    <col min="13060" max="13060" width="5.140625" style="64" customWidth="1"/>
    <col min="13061" max="13061" width="14.7109375" style="64" customWidth="1"/>
    <col min="13062" max="13062" width="4.85546875" style="64" customWidth="1"/>
    <col min="13063" max="13063" width="15.7109375" style="64" customWidth="1"/>
    <col min="13064" max="13064" width="5" style="64" customWidth="1"/>
    <col min="13065" max="13065" width="16.140625" style="64" customWidth="1"/>
    <col min="13066" max="13066" width="4.85546875" style="64" customWidth="1"/>
    <col min="13067" max="13067" width="12.140625" style="64" customWidth="1"/>
    <col min="13068" max="13068" width="4.140625" style="64" customWidth="1"/>
    <col min="13069" max="13069" width="13.140625" style="64" customWidth="1"/>
    <col min="13070" max="13070" width="11.140625" style="64" customWidth="1"/>
    <col min="13071" max="13071" width="0" style="64" hidden="1" customWidth="1"/>
    <col min="13072" max="13312" width="9.140625" style="64"/>
    <col min="13313" max="13313" width="18.85546875" style="64" customWidth="1"/>
    <col min="13314" max="13314" width="13.28515625" style="64" customWidth="1"/>
    <col min="13315" max="13315" width="10.140625" style="64" customWidth="1"/>
    <col min="13316" max="13316" width="5.140625" style="64" customWidth="1"/>
    <col min="13317" max="13317" width="14.7109375" style="64" customWidth="1"/>
    <col min="13318" max="13318" width="4.85546875" style="64" customWidth="1"/>
    <col min="13319" max="13319" width="15.7109375" style="64" customWidth="1"/>
    <col min="13320" max="13320" width="5" style="64" customWidth="1"/>
    <col min="13321" max="13321" width="16.140625" style="64" customWidth="1"/>
    <col min="13322" max="13322" width="4.85546875" style="64" customWidth="1"/>
    <col min="13323" max="13323" width="12.140625" style="64" customWidth="1"/>
    <col min="13324" max="13324" width="4.140625" style="64" customWidth="1"/>
    <col min="13325" max="13325" width="13.140625" style="64" customWidth="1"/>
    <col min="13326" max="13326" width="11.140625" style="64" customWidth="1"/>
    <col min="13327" max="13327" width="0" style="64" hidden="1" customWidth="1"/>
    <col min="13328" max="13568" width="9.140625" style="64"/>
    <col min="13569" max="13569" width="18.85546875" style="64" customWidth="1"/>
    <col min="13570" max="13570" width="13.28515625" style="64" customWidth="1"/>
    <col min="13571" max="13571" width="10.140625" style="64" customWidth="1"/>
    <col min="13572" max="13572" width="5.140625" style="64" customWidth="1"/>
    <col min="13573" max="13573" width="14.7109375" style="64" customWidth="1"/>
    <col min="13574" max="13574" width="4.85546875" style="64" customWidth="1"/>
    <col min="13575" max="13575" width="15.7109375" style="64" customWidth="1"/>
    <col min="13576" max="13576" width="5" style="64" customWidth="1"/>
    <col min="13577" max="13577" width="16.140625" style="64" customWidth="1"/>
    <col min="13578" max="13578" width="4.85546875" style="64" customWidth="1"/>
    <col min="13579" max="13579" width="12.140625" style="64" customWidth="1"/>
    <col min="13580" max="13580" width="4.140625" style="64" customWidth="1"/>
    <col min="13581" max="13581" width="13.140625" style="64" customWidth="1"/>
    <col min="13582" max="13582" width="11.140625" style="64" customWidth="1"/>
    <col min="13583" max="13583" width="0" style="64" hidden="1" customWidth="1"/>
    <col min="13584" max="13824" width="9.140625" style="64"/>
    <col min="13825" max="13825" width="18.85546875" style="64" customWidth="1"/>
    <col min="13826" max="13826" width="13.28515625" style="64" customWidth="1"/>
    <col min="13827" max="13827" width="10.140625" style="64" customWidth="1"/>
    <col min="13828" max="13828" width="5.140625" style="64" customWidth="1"/>
    <col min="13829" max="13829" width="14.7109375" style="64" customWidth="1"/>
    <col min="13830" max="13830" width="4.85546875" style="64" customWidth="1"/>
    <col min="13831" max="13831" width="15.7109375" style="64" customWidth="1"/>
    <col min="13832" max="13832" width="5" style="64" customWidth="1"/>
    <col min="13833" max="13833" width="16.140625" style="64" customWidth="1"/>
    <col min="13834" max="13834" width="4.85546875" style="64" customWidth="1"/>
    <col min="13835" max="13835" width="12.140625" style="64" customWidth="1"/>
    <col min="13836" max="13836" width="4.140625" style="64" customWidth="1"/>
    <col min="13837" max="13837" width="13.140625" style="64" customWidth="1"/>
    <col min="13838" max="13838" width="11.140625" style="64" customWidth="1"/>
    <col min="13839" max="13839" width="0" style="64" hidden="1" customWidth="1"/>
    <col min="13840" max="14080" width="9.140625" style="64"/>
    <col min="14081" max="14081" width="18.85546875" style="64" customWidth="1"/>
    <col min="14082" max="14082" width="13.28515625" style="64" customWidth="1"/>
    <col min="14083" max="14083" width="10.140625" style="64" customWidth="1"/>
    <col min="14084" max="14084" width="5.140625" style="64" customWidth="1"/>
    <col min="14085" max="14085" width="14.7109375" style="64" customWidth="1"/>
    <col min="14086" max="14086" width="4.85546875" style="64" customWidth="1"/>
    <col min="14087" max="14087" width="15.7109375" style="64" customWidth="1"/>
    <col min="14088" max="14088" width="5" style="64" customWidth="1"/>
    <col min="14089" max="14089" width="16.140625" style="64" customWidth="1"/>
    <col min="14090" max="14090" width="4.85546875" style="64" customWidth="1"/>
    <col min="14091" max="14091" width="12.140625" style="64" customWidth="1"/>
    <col min="14092" max="14092" width="4.140625" style="64" customWidth="1"/>
    <col min="14093" max="14093" width="13.140625" style="64" customWidth="1"/>
    <col min="14094" max="14094" width="11.140625" style="64" customWidth="1"/>
    <col min="14095" max="14095" width="0" style="64" hidden="1" customWidth="1"/>
    <col min="14096" max="14336" width="9.140625" style="64"/>
    <col min="14337" max="14337" width="18.85546875" style="64" customWidth="1"/>
    <col min="14338" max="14338" width="13.28515625" style="64" customWidth="1"/>
    <col min="14339" max="14339" width="10.140625" style="64" customWidth="1"/>
    <col min="14340" max="14340" width="5.140625" style="64" customWidth="1"/>
    <col min="14341" max="14341" width="14.7109375" style="64" customWidth="1"/>
    <col min="14342" max="14342" width="4.85546875" style="64" customWidth="1"/>
    <col min="14343" max="14343" width="15.7109375" style="64" customWidth="1"/>
    <col min="14344" max="14344" width="5" style="64" customWidth="1"/>
    <col min="14345" max="14345" width="16.140625" style="64" customWidth="1"/>
    <col min="14346" max="14346" width="4.85546875" style="64" customWidth="1"/>
    <col min="14347" max="14347" width="12.140625" style="64" customWidth="1"/>
    <col min="14348" max="14348" width="4.140625" style="64" customWidth="1"/>
    <col min="14349" max="14349" width="13.140625" style="64" customWidth="1"/>
    <col min="14350" max="14350" width="11.140625" style="64" customWidth="1"/>
    <col min="14351" max="14351" width="0" style="64" hidden="1" customWidth="1"/>
    <col min="14352" max="14592" width="9.140625" style="64"/>
    <col min="14593" max="14593" width="18.85546875" style="64" customWidth="1"/>
    <col min="14594" max="14594" width="13.28515625" style="64" customWidth="1"/>
    <col min="14595" max="14595" width="10.140625" style="64" customWidth="1"/>
    <col min="14596" max="14596" width="5.140625" style="64" customWidth="1"/>
    <col min="14597" max="14597" width="14.7109375" style="64" customWidth="1"/>
    <col min="14598" max="14598" width="4.85546875" style="64" customWidth="1"/>
    <col min="14599" max="14599" width="15.7109375" style="64" customWidth="1"/>
    <col min="14600" max="14600" width="5" style="64" customWidth="1"/>
    <col min="14601" max="14601" width="16.140625" style="64" customWidth="1"/>
    <col min="14602" max="14602" width="4.85546875" style="64" customWidth="1"/>
    <col min="14603" max="14603" width="12.140625" style="64" customWidth="1"/>
    <col min="14604" max="14604" width="4.140625" style="64" customWidth="1"/>
    <col min="14605" max="14605" width="13.140625" style="64" customWidth="1"/>
    <col min="14606" max="14606" width="11.140625" style="64" customWidth="1"/>
    <col min="14607" max="14607" width="0" style="64" hidden="1" customWidth="1"/>
    <col min="14608" max="14848" width="9.140625" style="64"/>
    <col min="14849" max="14849" width="18.85546875" style="64" customWidth="1"/>
    <col min="14850" max="14850" width="13.28515625" style="64" customWidth="1"/>
    <col min="14851" max="14851" width="10.140625" style="64" customWidth="1"/>
    <col min="14852" max="14852" width="5.140625" style="64" customWidth="1"/>
    <col min="14853" max="14853" width="14.7109375" style="64" customWidth="1"/>
    <col min="14854" max="14854" width="4.85546875" style="64" customWidth="1"/>
    <col min="14855" max="14855" width="15.7109375" style="64" customWidth="1"/>
    <col min="14856" max="14856" width="5" style="64" customWidth="1"/>
    <col min="14857" max="14857" width="16.140625" style="64" customWidth="1"/>
    <col min="14858" max="14858" width="4.85546875" style="64" customWidth="1"/>
    <col min="14859" max="14859" width="12.140625" style="64" customWidth="1"/>
    <col min="14860" max="14860" width="4.140625" style="64" customWidth="1"/>
    <col min="14861" max="14861" width="13.140625" style="64" customWidth="1"/>
    <col min="14862" max="14862" width="11.140625" style="64" customWidth="1"/>
    <col min="14863" max="14863" width="0" style="64" hidden="1" customWidth="1"/>
    <col min="14864" max="15104" width="9.140625" style="64"/>
    <col min="15105" max="15105" width="18.85546875" style="64" customWidth="1"/>
    <col min="15106" max="15106" width="13.28515625" style="64" customWidth="1"/>
    <col min="15107" max="15107" width="10.140625" style="64" customWidth="1"/>
    <col min="15108" max="15108" width="5.140625" style="64" customWidth="1"/>
    <col min="15109" max="15109" width="14.7109375" style="64" customWidth="1"/>
    <col min="15110" max="15110" width="4.85546875" style="64" customWidth="1"/>
    <col min="15111" max="15111" width="15.7109375" style="64" customWidth="1"/>
    <col min="15112" max="15112" width="5" style="64" customWidth="1"/>
    <col min="15113" max="15113" width="16.140625" style="64" customWidth="1"/>
    <col min="15114" max="15114" width="4.85546875" style="64" customWidth="1"/>
    <col min="15115" max="15115" width="12.140625" style="64" customWidth="1"/>
    <col min="15116" max="15116" width="4.140625" style="64" customWidth="1"/>
    <col min="15117" max="15117" width="13.140625" style="64" customWidth="1"/>
    <col min="15118" max="15118" width="11.140625" style="64" customWidth="1"/>
    <col min="15119" max="15119" width="0" style="64" hidden="1" customWidth="1"/>
    <col min="15120" max="15360" width="9.140625" style="64"/>
    <col min="15361" max="15361" width="18.85546875" style="64" customWidth="1"/>
    <col min="15362" max="15362" width="13.28515625" style="64" customWidth="1"/>
    <col min="15363" max="15363" width="10.140625" style="64" customWidth="1"/>
    <col min="15364" max="15364" width="5.140625" style="64" customWidth="1"/>
    <col min="15365" max="15365" width="14.7109375" style="64" customWidth="1"/>
    <col min="15366" max="15366" width="4.85546875" style="64" customWidth="1"/>
    <col min="15367" max="15367" width="15.7109375" style="64" customWidth="1"/>
    <col min="15368" max="15368" width="5" style="64" customWidth="1"/>
    <col min="15369" max="15369" width="16.140625" style="64" customWidth="1"/>
    <col min="15370" max="15370" width="4.85546875" style="64" customWidth="1"/>
    <col min="15371" max="15371" width="12.140625" style="64" customWidth="1"/>
    <col min="15372" max="15372" width="4.140625" style="64" customWidth="1"/>
    <col min="15373" max="15373" width="13.140625" style="64" customWidth="1"/>
    <col min="15374" max="15374" width="11.140625" style="64" customWidth="1"/>
    <col min="15375" max="15375" width="0" style="64" hidden="1" customWidth="1"/>
    <col min="15376" max="15616" width="9.140625" style="64"/>
    <col min="15617" max="15617" width="18.85546875" style="64" customWidth="1"/>
    <col min="15618" max="15618" width="13.28515625" style="64" customWidth="1"/>
    <col min="15619" max="15619" width="10.140625" style="64" customWidth="1"/>
    <col min="15620" max="15620" width="5.140625" style="64" customWidth="1"/>
    <col min="15621" max="15621" width="14.7109375" style="64" customWidth="1"/>
    <col min="15622" max="15622" width="4.85546875" style="64" customWidth="1"/>
    <col min="15623" max="15623" width="15.7109375" style="64" customWidth="1"/>
    <col min="15624" max="15624" width="5" style="64" customWidth="1"/>
    <col min="15625" max="15625" width="16.140625" style="64" customWidth="1"/>
    <col min="15626" max="15626" width="4.85546875" style="64" customWidth="1"/>
    <col min="15627" max="15627" width="12.140625" style="64" customWidth="1"/>
    <col min="15628" max="15628" width="4.140625" style="64" customWidth="1"/>
    <col min="15629" max="15629" width="13.140625" style="64" customWidth="1"/>
    <col min="15630" max="15630" width="11.140625" style="64" customWidth="1"/>
    <col min="15631" max="15631" width="0" style="64" hidden="1" customWidth="1"/>
    <col min="15632" max="15872" width="9.140625" style="64"/>
    <col min="15873" max="15873" width="18.85546875" style="64" customWidth="1"/>
    <col min="15874" max="15874" width="13.28515625" style="64" customWidth="1"/>
    <col min="15875" max="15875" width="10.140625" style="64" customWidth="1"/>
    <col min="15876" max="15876" width="5.140625" style="64" customWidth="1"/>
    <col min="15877" max="15877" width="14.7109375" style="64" customWidth="1"/>
    <col min="15878" max="15878" width="4.85546875" style="64" customWidth="1"/>
    <col min="15879" max="15879" width="15.7109375" style="64" customWidth="1"/>
    <col min="15880" max="15880" width="5" style="64" customWidth="1"/>
    <col min="15881" max="15881" width="16.140625" style="64" customWidth="1"/>
    <col min="15882" max="15882" width="4.85546875" style="64" customWidth="1"/>
    <col min="15883" max="15883" width="12.140625" style="64" customWidth="1"/>
    <col min="15884" max="15884" width="4.140625" style="64" customWidth="1"/>
    <col min="15885" max="15885" width="13.140625" style="64" customWidth="1"/>
    <col min="15886" max="15886" width="11.140625" style="64" customWidth="1"/>
    <col min="15887" max="15887" width="0" style="64" hidden="1" customWidth="1"/>
    <col min="15888" max="16128" width="9.140625" style="64"/>
    <col min="16129" max="16129" width="18.85546875" style="64" customWidth="1"/>
    <col min="16130" max="16130" width="13.28515625" style="64" customWidth="1"/>
    <col min="16131" max="16131" width="10.140625" style="64" customWidth="1"/>
    <col min="16132" max="16132" width="5.140625" style="64" customWidth="1"/>
    <col min="16133" max="16133" width="14.7109375" style="64" customWidth="1"/>
    <col min="16134" max="16134" width="4.85546875" style="64" customWidth="1"/>
    <col min="16135" max="16135" width="15.7109375" style="64" customWidth="1"/>
    <col min="16136" max="16136" width="5" style="64" customWidth="1"/>
    <col min="16137" max="16137" width="16.140625" style="64" customWidth="1"/>
    <col min="16138" max="16138" width="4.85546875" style="64" customWidth="1"/>
    <col min="16139" max="16139" width="12.140625" style="64" customWidth="1"/>
    <col min="16140" max="16140" width="4.140625" style="64" customWidth="1"/>
    <col min="16141" max="16141" width="13.140625" style="64" customWidth="1"/>
    <col min="16142" max="16142" width="11.140625" style="64" customWidth="1"/>
    <col min="16143" max="16143" width="0" style="64" hidden="1" customWidth="1"/>
    <col min="16144" max="16384" width="9.140625" style="64"/>
  </cols>
  <sheetData>
    <row r="1" spans="1:13" x14ac:dyDescent="0.2">
      <c r="A1" s="64" t="s">
        <v>942</v>
      </c>
    </row>
    <row r="2" spans="1:13" x14ac:dyDescent="0.2">
      <c r="A2" s="64" t="str">
        <f>'[1]1'!A2</f>
        <v xml:space="preserve">Registarski broj investicionog fonda: </v>
      </c>
    </row>
    <row r="3" spans="1:13" x14ac:dyDescent="0.2">
      <c r="A3" s="64" t="str">
        <f>'[1]1'!A3</f>
        <v>Naziv društva za upravljanje investicionim fondom: Društvo za upravljanje investicionim fondovima Kristal invest A.D. Banja Luka</v>
      </c>
    </row>
    <row r="4" spans="1:13" x14ac:dyDescent="0.2">
      <c r="A4" s="64" t="str">
        <f>'[1]1'!A4</f>
        <v>Matični broj društva za upravljanje investicionim fondom: 01935615</v>
      </c>
    </row>
    <row r="5" spans="1:13" x14ac:dyDescent="0.2">
      <c r="A5" s="64" t="str">
        <f>'[1]1'!A5</f>
        <v>JIB društva za upravljanje investicionim fondom: 4400819920004</v>
      </c>
    </row>
    <row r="6" spans="1:13" x14ac:dyDescent="0.2">
      <c r="A6" s="64" t="str">
        <f>'[1]1'!A6</f>
        <v>JIB zatvorenog investicionog fonda: JP-M-6</v>
      </c>
    </row>
    <row r="7" spans="1:13" x14ac:dyDescent="0.2">
      <c r="A7" s="201" t="s">
        <v>596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3" x14ac:dyDescent="0.2">
      <c r="A8" s="201" t="s">
        <v>922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</row>
    <row r="9" spans="1:13" x14ac:dyDescent="0.2">
      <c r="A9" s="91" t="s">
        <v>595</v>
      </c>
    </row>
    <row r="10" spans="1:13" ht="17.25" customHeight="1" x14ac:dyDescent="0.2">
      <c r="A10" s="215" t="s">
        <v>513</v>
      </c>
      <c r="B10" s="216"/>
      <c r="C10" s="217"/>
      <c r="D10" s="212" t="s">
        <v>348</v>
      </c>
      <c r="E10" s="212" t="s">
        <v>594</v>
      </c>
      <c r="F10" s="212" t="s">
        <v>348</v>
      </c>
      <c r="G10" s="212" t="s">
        <v>593</v>
      </c>
      <c r="H10" s="212" t="s">
        <v>592</v>
      </c>
      <c r="I10" s="212" t="s">
        <v>508</v>
      </c>
      <c r="J10" s="212" t="s">
        <v>348</v>
      </c>
      <c r="K10" s="212" t="s">
        <v>591</v>
      </c>
      <c r="L10" s="212" t="s">
        <v>348</v>
      </c>
      <c r="M10" s="212" t="s">
        <v>506</v>
      </c>
    </row>
    <row r="11" spans="1:13" ht="82.5" customHeight="1" x14ac:dyDescent="0.2">
      <c r="A11" s="68" t="s">
        <v>505</v>
      </c>
      <c r="B11" s="68" t="s">
        <v>504</v>
      </c>
      <c r="C11" s="68" t="s">
        <v>503</v>
      </c>
      <c r="D11" s="213"/>
      <c r="E11" s="214"/>
      <c r="F11" s="213"/>
      <c r="G11" s="214"/>
      <c r="H11" s="213"/>
      <c r="I11" s="214"/>
      <c r="J11" s="213"/>
      <c r="K11" s="214"/>
      <c r="L11" s="213"/>
      <c r="M11" s="214"/>
    </row>
    <row r="12" spans="1:13" ht="12" customHeight="1" x14ac:dyDescent="0.2">
      <c r="A12" s="220">
        <v>1</v>
      </c>
      <c r="B12" s="221"/>
      <c r="C12" s="222"/>
      <c r="D12" s="214"/>
      <c r="E12" s="68">
        <v>2</v>
      </c>
      <c r="F12" s="214"/>
      <c r="G12" s="68">
        <v>3</v>
      </c>
      <c r="H12" s="214"/>
      <c r="I12" s="68">
        <v>4</v>
      </c>
      <c r="J12" s="214"/>
      <c r="K12" s="68">
        <v>5</v>
      </c>
      <c r="L12" s="214"/>
      <c r="M12" s="68">
        <v>6</v>
      </c>
    </row>
    <row r="13" spans="1:13" ht="25.5" x14ac:dyDescent="0.2">
      <c r="A13" s="94" t="s">
        <v>590</v>
      </c>
      <c r="B13" s="68"/>
      <c r="C13" s="68"/>
      <c r="D13" s="69" t="s">
        <v>589</v>
      </c>
      <c r="E13" s="124"/>
      <c r="F13" s="69" t="s">
        <v>588</v>
      </c>
      <c r="G13" s="124"/>
      <c r="H13" s="69" t="s">
        <v>587</v>
      </c>
      <c r="I13" s="124"/>
      <c r="J13" s="69" t="s">
        <v>586</v>
      </c>
      <c r="K13" s="101"/>
      <c r="L13" s="125" t="s">
        <v>585</v>
      </c>
      <c r="M13" s="101"/>
    </row>
    <row r="14" spans="1:13" x14ac:dyDescent="0.2">
      <c r="A14" s="94" t="s">
        <v>584</v>
      </c>
      <c r="B14" s="68"/>
      <c r="C14" s="68"/>
      <c r="D14" s="69" t="s">
        <v>583</v>
      </c>
      <c r="E14" s="124">
        <v>3199216.4</v>
      </c>
      <c r="F14" s="69" t="s">
        <v>582</v>
      </c>
      <c r="G14" s="124">
        <v>3060334.86</v>
      </c>
      <c r="H14" s="69" t="s">
        <v>581</v>
      </c>
      <c r="I14" s="124">
        <v>3116146.1461</v>
      </c>
      <c r="J14" s="69" t="s">
        <v>580</v>
      </c>
      <c r="K14" s="101"/>
      <c r="L14" s="125" t="s">
        <v>579</v>
      </c>
      <c r="M14" s="101">
        <v>5.6185</v>
      </c>
    </row>
    <row r="15" spans="1:13" x14ac:dyDescent="0.2">
      <c r="A15" s="94" t="s">
        <v>571</v>
      </c>
      <c r="B15" s="68" t="s">
        <v>570</v>
      </c>
      <c r="C15" s="68" t="s">
        <v>578</v>
      </c>
      <c r="D15" s="69"/>
      <c r="E15" s="124">
        <v>174087.5</v>
      </c>
      <c r="F15" s="69"/>
      <c r="G15" s="124">
        <v>176282.47</v>
      </c>
      <c r="H15" s="69"/>
      <c r="I15" s="124">
        <v>174435.5</v>
      </c>
      <c r="J15" s="69"/>
      <c r="K15" s="101">
        <v>3.8426</v>
      </c>
      <c r="L15" s="125"/>
      <c r="M15" s="101">
        <v>0.3145</v>
      </c>
    </row>
    <row r="16" spans="1:13" x14ac:dyDescent="0.2">
      <c r="A16" s="94" t="s">
        <v>571</v>
      </c>
      <c r="B16" s="68" t="s">
        <v>570</v>
      </c>
      <c r="C16" s="68" t="s">
        <v>577</v>
      </c>
      <c r="D16" s="69"/>
      <c r="E16" s="124">
        <v>566577.9</v>
      </c>
      <c r="F16" s="69"/>
      <c r="G16" s="124">
        <v>571748.56999999995</v>
      </c>
      <c r="H16" s="69"/>
      <c r="I16" s="124">
        <v>566577.9</v>
      </c>
      <c r="J16" s="69"/>
      <c r="K16" s="101">
        <v>7.8651999999999997</v>
      </c>
      <c r="L16" s="125"/>
      <c r="M16" s="101">
        <v>1.0216000000000001</v>
      </c>
    </row>
    <row r="17" spans="1:13" x14ac:dyDescent="0.2">
      <c r="A17" s="94" t="s">
        <v>571</v>
      </c>
      <c r="B17" s="68" t="s">
        <v>570</v>
      </c>
      <c r="C17" s="68" t="s">
        <v>860</v>
      </c>
      <c r="D17" s="69"/>
      <c r="E17" s="124">
        <v>510201</v>
      </c>
      <c r="F17" s="69"/>
      <c r="G17" s="124">
        <v>496234.5</v>
      </c>
      <c r="H17" s="69"/>
      <c r="I17" s="124">
        <v>484690.95</v>
      </c>
      <c r="J17" s="69"/>
      <c r="K17" s="101">
        <v>10.3109</v>
      </c>
      <c r="L17" s="125"/>
      <c r="M17" s="101">
        <v>0.87390000000000001</v>
      </c>
    </row>
    <row r="18" spans="1:13" x14ac:dyDescent="0.2">
      <c r="A18" s="94" t="s">
        <v>571</v>
      </c>
      <c r="B18" s="68" t="s">
        <v>570</v>
      </c>
      <c r="C18" s="68" t="s">
        <v>575</v>
      </c>
      <c r="D18" s="69"/>
      <c r="E18" s="124">
        <v>500</v>
      </c>
      <c r="F18" s="69"/>
      <c r="G18" s="124">
        <v>427.5</v>
      </c>
      <c r="H18" s="69"/>
      <c r="I18" s="124">
        <v>497.5</v>
      </c>
      <c r="J18" s="69"/>
      <c r="K18" s="101">
        <v>1.3899999999999999E-2</v>
      </c>
      <c r="L18" s="125"/>
      <c r="M18" s="101">
        <v>8.9999999999999998E-4</v>
      </c>
    </row>
    <row r="19" spans="1:13" x14ac:dyDescent="0.2">
      <c r="A19" s="94" t="s">
        <v>571</v>
      </c>
      <c r="B19" s="68" t="s">
        <v>570</v>
      </c>
      <c r="C19" s="68" t="s">
        <v>574</v>
      </c>
      <c r="D19" s="69"/>
      <c r="E19" s="124">
        <v>566443.19999999995</v>
      </c>
      <c r="F19" s="69"/>
      <c r="G19" s="124">
        <v>482798.42</v>
      </c>
      <c r="H19" s="69"/>
      <c r="I19" s="124">
        <v>557380.11</v>
      </c>
      <c r="J19" s="69"/>
      <c r="K19" s="101">
        <v>5.1077000000000004</v>
      </c>
      <c r="L19" s="125"/>
      <c r="M19" s="101">
        <v>1.0049999999999999</v>
      </c>
    </row>
    <row r="20" spans="1:13" x14ac:dyDescent="0.2">
      <c r="A20" s="94" t="s">
        <v>571</v>
      </c>
      <c r="B20" s="68" t="s">
        <v>570</v>
      </c>
      <c r="C20" s="68" t="s">
        <v>573</v>
      </c>
      <c r="D20" s="69"/>
      <c r="E20" s="124">
        <v>503596.79999999999</v>
      </c>
      <c r="F20" s="69"/>
      <c r="G20" s="124">
        <v>491224.71</v>
      </c>
      <c r="H20" s="69"/>
      <c r="I20" s="124">
        <v>493374.29</v>
      </c>
      <c r="J20" s="69"/>
      <c r="K20" s="101"/>
      <c r="L20" s="125"/>
      <c r="M20" s="101">
        <v>0.88959999999999995</v>
      </c>
    </row>
    <row r="21" spans="1:13" x14ac:dyDescent="0.2">
      <c r="A21" s="94" t="s">
        <v>571</v>
      </c>
      <c r="B21" s="68" t="s">
        <v>570</v>
      </c>
      <c r="C21" s="68" t="s">
        <v>572</v>
      </c>
      <c r="D21" s="69"/>
      <c r="E21" s="124">
        <v>144000</v>
      </c>
      <c r="F21" s="69"/>
      <c r="G21" s="124">
        <v>139868.82</v>
      </c>
      <c r="H21" s="69"/>
      <c r="I21" s="124">
        <v>139507.20000000001</v>
      </c>
      <c r="J21" s="69"/>
      <c r="K21" s="101">
        <v>0.68979999999999997</v>
      </c>
      <c r="L21" s="125"/>
      <c r="M21" s="101">
        <v>0.2515</v>
      </c>
    </row>
    <row r="22" spans="1:13" x14ac:dyDescent="0.2">
      <c r="A22" s="94" t="s">
        <v>571</v>
      </c>
      <c r="B22" s="68" t="s">
        <v>570</v>
      </c>
      <c r="C22" s="68" t="s">
        <v>569</v>
      </c>
      <c r="D22" s="69"/>
      <c r="E22" s="124">
        <v>733810</v>
      </c>
      <c r="F22" s="69"/>
      <c r="G22" s="124">
        <v>701749.87</v>
      </c>
      <c r="H22" s="69"/>
      <c r="I22" s="124">
        <v>699682.7</v>
      </c>
      <c r="J22" s="69"/>
      <c r="K22" s="101"/>
      <c r="L22" s="125"/>
      <c r="M22" s="101">
        <v>1.2616000000000001</v>
      </c>
    </row>
    <row r="23" spans="1:13" ht="76.5" x14ac:dyDescent="0.2">
      <c r="A23" s="94" t="s">
        <v>568</v>
      </c>
      <c r="B23" s="68"/>
      <c r="C23" s="68"/>
      <c r="D23" s="69" t="s">
        <v>567</v>
      </c>
      <c r="E23" s="124"/>
      <c r="F23" s="69" t="s">
        <v>566</v>
      </c>
      <c r="G23" s="124"/>
      <c r="H23" s="69" t="s">
        <v>565</v>
      </c>
      <c r="I23" s="124"/>
      <c r="J23" s="69" t="s">
        <v>564</v>
      </c>
      <c r="K23" s="101"/>
      <c r="L23" s="125" t="s">
        <v>563</v>
      </c>
      <c r="M23" s="101"/>
    </row>
    <row r="24" spans="1:13" ht="25.5" x14ac:dyDescent="0.2">
      <c r="A24" s="94" t="s">
        <v>562</v>
      </c>
      <c r="B24" s="68"/>
      <c r="C24" s="68"/>
      <c r="D24" s="69" t="s">
        <v>561</v>
      </c>
      <c r="E24" s="124"/>
      <c r="F24" s="69" t="s">
        <v>560</v>
      </c>
      <c r="G24" s="124"/>
      <c r="H24" s="69" t="s">
        <v>559</v>
      </c>
      <c r="I24" s="124"/>
      <c r="J24" s="69" t="s">
        <v>558</v>
      </c>
      <c r="K24" s="101"/>
      <c r="L24" s="125" t="s">
        <v>557</v>
      </c>
      <c r="M24" s="101"/>
    </row>
    <row r="25" spans="1:13" ht="38.25" x14ac:dyDescent="0.2">
      <c r="A25" s="94" t="s">
        <v>556</v>
      </c>
      <c r="B25" s="68"/>
      <c r="C25" s="68"/>
      <c r="D25" s="69" t="s">
        <v>555</v>
      </c>
      <c r="E25" s="124">
        <v>3199216.4</v>
      </c>
      <c r="F25" s="69" t="s">
        <v>554</v>
      </c>
      <c r="G25" s="124">
        <v>3060334.86</v>
      </c>
      <c r="H25" s="69" t="s">
        <v>553</v>
      </c>
      <c r="I25" s="124">
        <v>3116146.15</v>
      </c>
      <c r="J25" s="69" t="s">
        <v>552</v>
      </c>
      <c r="K25" s="101"/>
      <c r="L25" s="125" t="s">
        <v>551</v>
      </c>
      <c r="M25" s="101">
        <v>5.6185</v>
      </c>
    </row>
    <row r="26" spans="1:13" ht="25.5" x14ac:dyDescent="0.2">
      <c r="A26" s="94" t="s">
        <v>550</v>
      </c>
      <c r="B26" s="68"/>
      <c r="C26" s="68"/>
      <c r="D26" s="69" t="s">
        <v>549</v>
      </c>
      <c r="E26" s="124"/>
      <c r="F26" s="69" t="s">
        <v>548</v>
      </c>
      <c r="G26" s="124"/>
      <c r="H26" s="69" t="s">
        <v>547</v>
      </c>
      <c r="I26" s="124"/>
      <c r="J26" s="69" t="s">
        <v>546</v>
      </c>
      <c r="K26" s="101"/>
      <c r="L26" s="125" t="s">
        <v>545</v>
      </c>
      <c r="M26" s="101"/>
    </row>
    <row r="27" spans="1:13" ht="51" x14ac:dyDescent="0.2">
      <c r="A27" s="94" t="s">
        <v>544</v>
      </c>
      <c r="B27" s="68"/>
      <c r="C27" s="68"/>
      <c r="D27" s="69" t="s">
        <v>543</v>
      </c>
      <c r="E27" s="124"/>
      <c r="F27" s="69" t="s">
        <v>542</v>
      </c>
      <c r="G27" s="124"/>
      <c r="H27" s="69" t="s">
        <v>541</v>
      </c>
      <c r="I27" s="124"/>
      <c r="J27" s="69" t="s">
        <v>540</v>
      </c>
      <c r="K27" s="101"/>
      <c r="L27" s="125" t="s">
        <v>539</v>
      </c>
      <c r="M27" s="101"/>
    </row>
    <row r="28" spans="1:13" ht="25.5" x14ac:dyDescent="0.2">
      <c r="A28" s="94" t="s">
        <v>538</v>
      </c>
      <c r="B28" s="68"/>
      <c r="C28" s="68"/>
      <c r="D28" s="69" t="s">
        <v>537</v>
      </c>
      <c r="E28" s="124"/>
      <c r="F28" s="69" t="s">
        <v>536</v>
      </c>
      <c r="G28" s="124"/>
      <c r="H28" s="69" t="s">
        <v>535</v>
      </c>
      <c r="I28" s="124"/>
      <c r="J28" s="69" t="s">
        <v>534</v>
      </c>
      <c r="K28" s="101"/>
      <c r="L28" s="125" t="s">
        <v>533</v>
      </c>
      <c r="M28" s="101"/>
    </row>
    <row r="29" spans="1:13" ht="25.5" x14ac:dyDescent="0.2">
      <c r="A29" s="94" t="s">
        <v>532</v>
      </c>
      <c r="B29" s="68"/>
      <c r="C29" s="68"/>
      <c r="D29" s="69" t="s">
        <v>531</v>
      </c>
      <c r="E29" s="124"/>
      <c r="F29" s="69" t="s">
        <v>530</v>
      </c>
      <c r="G29" s="124"/>
      <c r="H29" s="69" t="s">
        <v>529</v>
      </c>
      <c r="I29" s="124"/>
      <c r="J29" s="69" t="s">
        <v>528</v>
      </c>
      <c r="K29" s="101"/>
      <c r="L29" s="125" t="s">
        <v>527</v>
      </c>
      <c r="M29" s="101"/>
    </row>
    <row r="30" spans="1:13" ht="38.25" x14ac:dyDescent="0.2">
      <c r="A30" s="94" t="s">
        <v>526</v>
      </c>
      <c r="B30" s="68"/>
      <c r="C30" s="68"/>
      <c r="D30" s="69" t="s">
        <v>525</v>
      </c>
      <c r="E30" s="124"/>
      <c r="F30" s="69" t="s">
        <v>524</v>
      </c>
      <c r="G30" s="124"/>
      <c r="H30" s="69" t="s">
        <v>523</v>
      </c>
      <c r="I30" s="124"/>
      <c r="J30" s="69" t="s">
        <v>32</v>
      </c>
      <c r="K30" s="101"/>
      <c r="L30" s="125" t="s">
        <v>522</v>
      </c>
      <c r="M30" s="101"/>
    </row>
    <row r="31" spans="1:13" ht="25.5" x14ac:dyDescent="0.2">
      <c r="A31" s="94" t="s">
        <v>521</v>
      </c>
      <c r="B31" s="68"/>
      <c r="C31" s="68"/>
      <c r="D31" s="69" t="s">
        <v>520</v>
      </c>
      <c r="E31" s="124">
        <v>3199216.4</v>
      </c>
      <c r="F31" s="69" t="s">
        <v>519</v>
      </c>
      <c r="G31" s="124">
        <v>3060334.86</v>
      </c>
      <c r="H31" s="69" t="s">
        <v>518</v>
      </c>
      <c r="I31" s="124">
        <v>3116146.15</v>
      </c>
      <c r="J31" s="69" t="s">
        <v>33</v>
      </c>
      <c r="K31" s="101"/>
      <c r="L31" s="125" t="s">
        <v>517</v>
      </c>
      <c r="M31" s="101">
        <v>5.6185</v>
      </c>
    </row>
    <row r="32" spans="1:13" ht="18.75" customHeight="1" x14ac:dyDescent="0.2">
      <c r="A32" s="76" t="s">
        <v>351</v>
      </c>
      <c r="B32" s="126"/>
      <c r="C32" s="126"/>
      <c r="D32" s="127"/>
      <c r="E32" s="128"/>
      <c r="F32" s="128"/>
      <c r="G32" s="128"/>
      <c r="H32" s="128"/>
      <c r="I32" s="128"/>
      <c r="J32" s="128"/>
      <c r="K32" s="128"/>
      <c r="L32" s="128"/>
      <c r="M32" s="128"/>
    </row>
    <row r="33" spans="1:13" x14ac:dyDescent="0.2">
      <c r="A33" s="76" t="s">
        <v>350</v>
      </c>
      <c r="B33" s="126"/>
      <c r="E33" s="128"/>
      <c r="F33" s="128"/>
      <c r="G33" s="128"/>
      <c r="H33" s="128"/>
      <c r="I33" s="128"/>
      <c r="J33" s="128"/>
      <c r="K33" s="128"/>
      <c r="L33" s="128"/>
      <c r="M33" s="128"/>
    </row>
    <row r="34" spans="1:13" ht="12" customHeight="1" x14ac:dyDescent="0.2">
      <c r="A34" s="76" t="s">
        <v>349</v>
      </c>
      <c r="B34" s="126"/>
      <c r="J34" s="117"/>
      <c r="K34" s="117"/>
      <c r="L34" s="117"/>
      <c r="M34" s="117"/>
    </row>
    <row r="35" spans="1:13" ht="12" customHeight="1" x14ac:dyDescent="0.2">
      <c r="A35" s="76" t="s">
        <v>516</v>
      </c>
      <c r="B35" s="126"/>
      <c r="J35" s="117"/>
      <c r="K35" s="117"/>
      <c r="L35" s="117"/>
      <c r="M35" s="117"/>
    </row>
    <row r="36" spans="1:13" x14ac:dyDescent="0.2">
      <c r="H36" s="115"/>
      <c r="J36" s="117"/>
    </row>
    <row r="37" spans="1:13" x14ac:dyDescent="0.2">
      <c r="A37" s="115" t="s">
        <v>83</v>
      </c>
      <c r="E37" s="115" t="s">
        <v>85</v>
      </c>
      <c r="H37" s="115" t="s">
        <v>84</v>
      </c>
      <c r="J37" s="117"/>
      <c r="K37" s="204" t="s">
        <v>86</v>
      </c>
      <c r="L37" s="204"/>
      <c r="M37" s="204"/>
    </row>
    <row r="38" spans="1:13" ht="27" customHeight="1" x14ac:dyDescent="0.2">
      <c r="A38" s="115" t="s">
        <v>941</v>
      </c>
      <c r="E38" s="116" t="s">
        <v>887</v>
      </c>
      <c r="J38" s="117"/>
      <c r="K38" s="199" t="s">
        <v>340</v>
      </c>
      <c r="L38" s="199"/>
      <c r="M38" s="199"/>
    </row>
    <row r="39" spans="1:13" x14ac:dyDescent="0.2">
      <c r="J39" s="117"/>
      <c r="K39" s="117"/>
      <c r="L39" s="117"/>
      <c r="M39" s="117"/>
    </row>
    <row r="42" spans="1:13" x14ac:dyDescent="0.2">
      <c r="B42" s="201"/>
      <c r="C42" s="201"/>
      <c r="D42" s="201"/>
      <c r="E42" s="201"/>
    </row>
    <row r="43" spans="1:13" x14ac:dyDescent="0.2">
      <c r="B43" s="201"/>
      <c r="C43" s="201"/>
      <c r="D43" s="201"/>
      <c r="E43" s="201"/>
    </row>
    <row r="44" spans="1:13" x14ac:dyDescent="0.2">
      <c r="B44" s="201"/>
      <c r="C44" s="201"/>
      <c r="D44" s="201"/>
      <c r="E44" s="201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2:E44"/>
    <mergeCell ref="K10:K11"/>
    <mergeCell ref="L10:L12"/>
    <mergeCell ref="M10:M11"/>
    <mergeCell ref="A12:C12"/>
    <mergeCell ref="K37:M37"/>
    <mergeCell ref="K38:M38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16" zoomScaleNormal="100" zoomScaleSheetLayoutView="100" workbookViewId="0">
      <selection activeCell="D40" sqref="D40"/>
    </sheetView>
  </sheetViews>
  <sheetFormatPr defaultRowHeight="12.75" customHeight="1" x14ac:dyDescent="0.2"/>
  <cols>
    <col min="1" max="1" width="4.140625" style="64" customWidth="1"/>
    <col min="2" max="2" width="20.5703125" style="64" customWidth="1"/>
    <col min="3" max="3" width="10.85546875" style="64" customWidth="1"/>
    <col min="4" max="4" width="10" style="64" customWidth="1"/>
    <col min="5" max="5" width="6.7109375" style="64" customWidth="1"/>
    <col min="6" max="6" width="14.140625" style="64" customWidth="1"/>
    <col min="7" max="7" width="6" style="64" customWidth="1"/>
    <col min="8" max="8" width="15" style="64" customWidth="1"/>
    <col min="9" max="9" width="6.7109375" style="64" customWidth="1"/>
    <col min="10" max="10" width="15.7109375" style="64" customWidth="1"/>
    <col min="11" max="11" width="7.5703125" style="64" customWidth="1"/>
    <col min="12" max="12" width="13.140625" style="64" customWidth="1"/>
    <col min="13" max="13" width="6.85546875" style="64" customWidth="1"/>
    <col min="14" max="14" width="14.85546875" style="64" customWidth="1"/>
    <col min="15" max="15" width="10.140625" style="64" customWidth="1"/>
    <col min="16" max="16" width="11.42578125" style="64" hidden="1" customWidth="1"/>
    <col min="17" max="256" width="9.140625" style="64"/>
    <col min="257" max="257" width="4.140625" style="64" customWidth="1"/>
    <col min="258" max="258" width="20.5703125" style="64" customWidth="1"/>
    <col min="259" max="259" width="10.85546875" style="64" customWidth="1"/>
    <col min="260" max="260" width="10" style="64" customWidth="1"/>
    <col min="261" max="261" width="6.7109375" style="64" customWidth="1"/>
    <col min="262" max="262" width="14.140625" style="64" customWidth="1"/>
    <col min="263" max="263" width="6" style="64" customWidth="1"/>
    <col min="264" max="264" width="15" style="64" customWidth="1"/>
    <col min="265" max="265" width="6.7109375" style="64" customWidth="1"/>
    <col min="266" max="266" width="15.7109375" style="64" customWidth="1"/>
    <col min="267" max="267" width="7.5703125" style="64" customWidth="1"/>
    <col min="268" max="268" width="13.140625" style="64" customWidth="1"/>
    <col min="269" max="269" width="6.85546875" style="64" customWidth="1"/>
    <col min="270" max="270" width="14.85546875" style="64" customWidth="1"/>
    <col min="271" max="271" width="10.140625" style="64" customWidth="1"/>
    <col min="272" max="272" width="0" style="64" hidden="1" customWidth="1"/>
    <col min="273" max="512" width="9.140625" style="64"/>
    <col min="513" max="513" width="4.140625" style="64" customWidth="1"/>
    <col min="514" max="514" width="20.5703125" style="64" customWidth="1"/>
    <col min="515" max="515" width="10.85546875" style="64" customWidth="1"/>
    <col min="516" max="516" width="10" style="64" customWidth="1"/>
    <col min="517" max="517" width="6.7109375" style="64" customWidth="1"/>
    <col min="518" max="518" width="14.140625" style="64" customWidth="1"/>
    <col min="519" max="519" width="6" style="64" customWidth="1"/>
    <col min="520" max="520" width="15" style="64" customWidth="1"/>
    <col min="521" max="521" width="6.7109375" style="64" customWidth="1"/>
    <col min="522" max="522" width="15.7109375" style="64" customWidth="1"/>
    <col min="523" max="523" width="7.5703125" style="64" customWidth="1"/>
    <col min="524" max="524" width="13.140625" style="64" customWidth="1"/>
    <col min="525" max="525" width="6.85546875" style="64" customWidth="1"/>
    <col min="526" max="526" width="14.85546875" style="64" customWidth="1"/>
    <col min="527" max="527" width="10.140625" style="64" customWidth="1"/>
    <col min="528" max="528" width="0" style="64" hidden="1" customWidth="1"/>
    <col min="529" max="768" width="9.140625" style="64"/>
    <col min="769" max="769" width="4.140625" style="64" customWidth="1"/>
    <col min="770" max="770" width="20.5703125" style="64" customWidth="1"/>
    <col min="771" max="771" width="10.85546875" style="64" customWidth="1"/>
    <col min="772" max="772" width="10" style="64" customWidth="1"/>
    <col min="773" max="773" width="6.7109375" style="64" customWidth="1"/>
    <col min="774" max="774" width="14.140625" style="64" customWidth="1"/>
    <col min="775" max="775" width="6" style="64" customWidth="1"/>
    <col min="776" max="776" width="15" style="64" customWidth="1"/>
    <col min="777" max="777" width="6.7109375" style="64" customWidth="1"/>
    <col min="778" max="778" width="15.7109375" style="64" customWidth="1"/>
    <col min="779" max="779" width="7.5703125" style="64" customWidth="1"/>
    <col min="780" max="780" width="13.140625" style="64" customWidth="1"/>
    <col min="781" max="781" width="6.85546875" style="64" customWidth="1"/>
    <col min="782" max="782" width="14.85546875" style="64" customWidth="1"/>
    <col min="783" max="783" width="10.140625" style="64" customWidth="1"/>
    <col min="784" max="784" width="0" style="64" hidden="1" customWidth="1"/>
    <col min="785" max="1024" width="9.140625" style="64"/>
    <col min="1025" max="1025" width="4.140625" style="64" customWidth="1"/>
    <col min="1026" max="1026" width="20.5703125" style="64" customWidth="1"/>
    <col min="1027" max="1027" width="10.85546875" style="64" customWidth="1"/>
    <col min="1028" max="1028" width="10" style="64" customWidth="1"/>
    <col min="1029" max="1029" width="6.7109375" style="64" customWidth="1"/>
    <col min="1030" max="1030" width="14.140625" style="64" customWidth="1"/>
    <col min="1031" max="1031" width="6" style="64" customWidth="1"/>
    <col min="1032" max="1032" width="15" style="64" customWidth="1"/>
    <col min="1033" max="1033" width="6.7109375" style="64" customWidth="1"/>
    <col min="1034" max="1034" width="15.7109375" style="64" customWidth="1"/>
    <col min="1035" max="1035" width="7.5703125" style="64" customWidth="1"/>
    <col min="1036" max="1036" width="13.140625" style="64" customWidth="1"/>
    <col min="1037" max="1037" width="6.85546875" style="64" customWidth="1"/>
    <col min="1038" max="1038" width="14.85546875" style="64" customWidth="1"/>
    <col min="1039" max="1039" width="10.140625" style="64" customWidth="1"/>
    <col min="1040" max="1040" width="0" style="64" hidden="1" customWidth="1"/>
    <col min="1041" max="1280" width="9.140625" style="64"/>
    <col min="1281" max="1281" width="4.140625" style="64" customWidth="1"/>
    <col min="1282" max="1282" width="20.5703125" style="64" customWidth="1"/>
    <col min="1283" max="1283" width="10.85546875" style="64" customWidth="1"/>
    <col min="1284" max="1284" width="10" style="64" customWidth="1"/>
    <col min="1285" max="1285" width="6.7109375" style="64" customWidth="1"/>
    <col min="1286" max="1286" width="14.140625" style="64" customWidth="1"/>
    <col min="1287" max="1287" width="6" style="64" customWidth="1"/>
    <col min="1288" max="1288" width="15" style="64" customWidth="1"/>
    <col min="1289" max="1289" width="6.7109375" style="64" customWidth="1"/>
    <col min="1290" max="1290" width="15.7109375" style="64" customWidth="1"/>
    <col min="1291" max="1291" width="7.5703125" style="64" customWidth="1"/>
    <col min="1292" max="1292" width="13.140625" style="64" customWidth="1"/>
    <col min="1293" max="1293" width="6.85546875" style="64" customWidth="1"/>
    <col min="1294" max="1294" width="14.85546875" style="64" customWidth="1"/>
    <col min="1295" max="1295" width="10.140625" style="64" customWidth="1"/>
    <col min="1296" max="1296" width="0" style="64" hidden="1" customWidth="1"/>
    <col min="1297" max="1536" width="9.140625" style="64"/>
    <col min="1537" max="1537" width="4.140625" style="64" customWidth="1"/>
    <col min="1538" max="1538" width="20.5703125" style="64" customWidth="1"/>
    <col min="1539" max="1539" width="10.85546875" style="64" customWidth="1"/>
    <col min="1540" max="1540" width="10" style="64" customWidth="1"/>
    <col min="1541" max="1541" width="6.7109375" style="64" customWidth="1"/>
    <col min="1542" max="1542" width="14.140625" style="64" customWidth="1"/>
    <col min="1543" max="1543" width="6" style="64" customWidth="1"/>
    <col min="1544" max="1544" width="15" style="64" customWidth="1"/>
    <col min="1545" max="1545" width="6.7109375" style="64" customWidth="1"/>
    <col min="1546" max="1546" width="15.7109375" style="64" customWidth="1"/>
    <col min="1547" max="1547" width="7.5703125" style="64" customWidth="1"/>
    <col min="1548" max="1548" width="13.140625" style="64" customWidth="1"/>
    <col min="1549" max="1549" width="6.85546875" style="64" customWidth="1"/>
    <col min="1550" max="1550" width="14.85546875" style="64" customWidth="1"/>
    <col min="1551" max="1551" width="10.140625" style="64" customWidth="1"/>
    <col min="1552" max="1552" width="0" style="64" hidden="1" customWidth="1"/>
    <col min="1553" max="1792" width="9.140625" style="64"/>
    <col min="1793" max="1793" width="4.140625" style="64" customWidth="1"/>
    <col min="1794" max="1794" width="20.5703125" style="64" customWidth="1"/>
    <col min="1795" max="1795" width="10.85546875" style="64" customWidth="1"/>
    <col min="1796" max="1796" width="10" style="64" customWidth="1"/>
    <col min="1797" max="1797" width="6.7109375" style="64" customWidth="1"/>
    <col min="1798" max="1798" width="14.140625" style="64" customWidth="1"/>
    <col min="1799" max="1799" width="6" style="64" customWidth="1"/>
    <col min="1800" max="1800" width="15" style="64" customWidth="1"/>
    <col min="1801" max="1801" width="6.7109375" style="64" customWidth="1"/>
    <col min="1802" max="1802" width="15.7109375" style="64" customWidth="1"/>
    <col min="1803" max="1803" width="7.5703125" style="64" customWidth="1"/>
    <col min="1804" max="1804" width="13.140625" style="64" customWidth="1"/>
    <col min="1805" max="1805" width="6.85546875" style="64" customWidth="1"/>
    <col min="1806" max="1806" width="14.85546875" style="64" customWidth="1"/>
    <col min="1807" max="1807" width="10.140625" style="64" customWidth="1"/>
    <col min="1808" max="1808" width="0" style="64" hidden="1" customWidth="1"/>
    <col min="1809" max="2048" width="9.140625" style="64"/>
    <col min="2049" max="2049" width="4.140625" style="64" customWidth="1"/>
    <col min="2050" max="2050" width="20.5703125" style="64" customWidth="1"/>
    <col min="2051" max="2051" width="10.85546875" style="64" customWidth="1"/>
    <col min="2052" max="2052" width="10" style="64" customWidth="1"/>
    <col min="2053" max="2053" width="6.7109375" style="64" customWidth="1"/>
    <col min="2054" max="2054" width="14.140625" style="64" customWidth="1"/>
    <col min="2055" max="2055" width="6" style="64" customWidth="1"/>
    <col min="2056" max="2056" width="15" style="64" customWidth="1"/>
    <col min="2057" max="2057" width="6.7109375" style="64" customWidth="1"/>
    <col min="2058" max="2058" width="15.7109375" style="64" customWidth="1"/>
    <col min="2059" max="2059" width="7.5703125" style="64" customWidth="1"/>
    <col min="2060" max="2060" width="13.140625" style="64" customWidth="1"/>
    <col min="2061" max="2061" width="6.85546875" style="64" customWidth="1"/>
    <col min="2062" max="2062" width="14.85546875" style="64" customWidth="1"/>
    <col min="2063" max="2063" width="10.140625" style="64" customWidth="1"/>
    <col min="2064" max="2064" width="0" style="64" hidden="1" customWidth="1"/>
    <col min="2065" max="2304" width="9.140625" style="64"/>
    <col min="2305" max="2305" width="4.140625" style="64" customWidth="1"/>
    <col min="2306" max="2306" width="20.5703125" style="64" customWidth="1"/>
    <col min="2307" max="2307" width="10.85546875" style="64" customWidth="1"/>
    <col min="2308" max="2308" width="10" style="64" customWidth="1"/>
    <col min="2309" max="2309" width="6.7109375" style="64" customWidth="1"/>
    <col min="2310" max="2310" width="14.140625" style="64" customWidth="1"/>
    <col min="2311" max="2311" width="6" style="64" customWidth="1"/>
    <col min="2312" max="2312" width="15" style="64" customWidth="1"/>
    <col min="2313" max="2313" width="6.7109375" style="64" customWidth="1"/>
    <col min="2314" max="2314" width="15.7109375" style="64" customWidth="1"/>
    <col min="2315" max="2315" width="7.5703125" style="64" customWidth="1"/>
    <col min="2316" max="2316" width="13.140625" style="64" customWidth="1"/>
    <col min="2317" max="2317" width="6.85546875" style="64" customWidth="1"/>
    <col min="2318" max="2318" width="14.85546875" style="64" customWidth="1"/>
    <col min="2319" max="2319" width="10.140625" style="64" customWidth="1"/>
    <col min="2320" max="2320" width="0" style="64" hidden="1" customWidth="1"/>
    <col min="2321" max="2560" width="9.140625" style="64"/>
    <col min="2561" max="2561" width="4.140625" style="64" customWidth="1"/>
    <col min="2562" max="2562" width="20.5703125" style="64" customWidth="1"/>
    <col min="2563" max="2563" width="10.85546875" style="64" customWidth="1"/>
    <col min="2564" max="2564" width="10" style="64" customWidth="1"/>
    <col min="2565" max="2565" width="6.7109375" style="64" customWidth="1"/>
    <col min="2566" max="2566" width="14.140625" style="64" customWidth="1"/>
    <col min="2567" max="2567" width="6" style="64" customWidth="1"/>
    <col min="2568" max="2568" width="15" style="64" customWidth="1"/>
    <col min="2569" max="2569" width="6.7109375" style="64" customWidth="1"/>
    <col min="2570" max="2570" width="15.7109375" style="64" customWidth="1"/>
    <col min="2571" max="2571" width="7.5703125" style="64" customWidth="1"/>
    <col min="2572" max="2572" width="13.140625" style="64" customWidth="1"/>
    <col min="2573" max="2573" width="6.85546875" style="64" customWidth="1"/>
    <col min="2574" max="2574" width="14.85546875" style="64" customWidth="1"/>
    <col min="2575" max="2575" width="10.140625" style="64" customWidth="1"/>
    <col min="2576" max="2576" width="0" style="64" hidden="1" customWidth="1"/>
    <col min="2577" max="2816" width="9.140625" style="64"/>
    <col min="2817" max="2817" width="4.140625" style="64" customWidth="1"/>
    <col min="2818" max="2818" width="20.5703125" style="64" customWidth="1"/>
    <col min="2819" max="2819" width="10.85546875" style="64" customWidth="1"/>
    <col min="2820" max="2820" width="10" style="64" customWidth="1"/>
    <col min="2821" max="2821" width="6.7109375" style="64" customWidth="1"/>
    <col min="2822" max="2822" width="14.140625" style="64" customWidth="1"/>
    <col min="2823" max="2823" width="6" style="64" customWidth="1"/>
    <col min="2824" max="2824" width="15" style="64" customWidth="1"/>
    <col min="2825" max="2825" width="6.7109375" style="64" customWidth="1"/>
    <col min="2826" max="2826" width="15.7109375" style="64" customWidth="1"/>
    <col min="2827" max="2827" width="7.5703125" style="64" customWidth="1"/>
    <col min="2828" max="2828" width="13.140625" style="64" customWidth="1"/>
    <col min="2829" max="2829" width="6.85546875" style="64" customWidth="1"/>
    <col min="2830" max="2830" width="14.85546875" style="64" customWidth="1"/>
    <col min="2831" max="2831" width="10.140625" style="64" customWidth="1"/>
    <col min="2832" max="2832" width="0" style="64" hidden="1" customWidth="1"/>
    <col min="2833" max="3072" width="9.140625" style="64"/>
    <col min="3073" max="3073" width="4.140625" style="64" customWidth="1"/>
    <col min="3074" max="3074" width="20.5703125" style="64" customWidth="1"/>
    <col min="3075" max="3075" width="10.85546875" style="64" customWidth="1"/>
    <col min="3076" max="3076" width="10" style="64" customWidth="1"/>
    <col min="3077" max="3077" width="6.7109375" style="64" customWidth="1"/>
    <col min="3078" max="3078" width="14.140625" style="64" customWidth="1"/>
    <col min="3079" max="3079" width="6" style="64" customWidth="1"/>
    <col min="3080" max="3080" width="15" style="64" customWidth="1"/>
    <col min="3081" max="3081" width="6.7109375" style="64" customWidth="1"/>
    <col min="3082" max="3082" width="15.7109375" style="64" customWidth="1"/>
    <col min="3083" max="3083" width="7.5703125" style="64" customWidth="1"/>
    <col min="3084" max="3084" width="13.140625" style="64" customWidth="1"/>
    <col min="3085" max="3085" width="6.85546875" style="64" customWidth="1"/>
    <col min="3086" max="3086" width="14.85546875" style="64" customWidth="1"/>
    <col min="3087" max="3087" width="10.140625" style="64" customWidth="1"/>
    <col min="3088" max="3088" width="0" style="64" hidden="1" customWidth="1"/>
    <col min="3089" max="3328" width="9.140625" style="64"/>
    <col min="3329" max="3329" width="4.140625" style="64" customWidth="1"/>
    <col min="3330" max="3330" width="20.5703125" style="64" customWidth="1"/>
    <col min="3331" max="3331" width="10.85546875" style="64" customWidth="1"/>
    <col min="3332" max="3332" width="10" style="64" customWidth="1"/>
    <col min="3333" max="3333" width="6.7109375" style="64" customWidth="1"/>
    <col min="3334" max="3334" width="14.140625" style="64" customWidth="1"/>
    <col min="3335" max="3335" width="6" style="64" customWidth="1"/>
    <col min="3336" max="3336" width="15" style="64" customWidth="1"/>
    <col min="3337" max="3337" width="6.7109375" style="64" customWidth="1"/>
    <col min="3338" max="3338" width="15.7109375" style="64" customWidth="1"/>
    <col min="3339" max="3339" width="7.5703125" style="64" customWidth="1"/>
    <col min="3340" max="3340" width="13.140625" style="64" customWidth="1"/>
    <col min="3341" max="3341" width="6.85546875" style="64" customWidth="1"/>
    <col min="3342" max="3342" width="14.85546875" style="64" customWidth="1"/>
    <col min="3343" max="3343" width="10.140625" style="64" customWidth="1"/>
    <col min="3344" max="3344" width="0" style="64" hidden="1" customWidth="1"/>
    <col min="3345" max="3584" width="9.140625" style="64"/>
    <col min="3585" max="3585" width="4.140625" style="64" customWidth="1"/>
    <col min="3586" max="3586" width="20.5703125" style="64" customWidth="1"/>
    <col min="3587" max="3587" width="10.85546875" style="64" customWidth="1"/>
    <col min="3588" max="3588" width="10" style="64" customWidth="1"/>
    <col min="3589" max="3589" width="6.7109375" style="64" customWidth="1"/>
    <col min="3590" max="3590" width="14.140625" style="64" customWidth="1"/>
    <col min="3591" max="3591" width="6" style="64" customWidth="1"/>
    <col min="3592" max="3592" width="15" style="64" customWidth="1"/>
    <col min="3593" max="3593" width="6.7109375" style="64" customWidth="1"/>
    <col min="3594" max="3594" width="15.7109375" style="64" customWidth="1"/>
    <col min="3595" max="3595" width="7.5703125" style="64" customWidth="1"/>
    <col min="3596" max="3596" width="13.140625" style="64" customWidth="1"/>
    <col min="3597" max="3597" width="6.85546875" style="64" customWidth="1"/>
    <col min="3598" max="3598" width="14.85546875" style="64" customWidth="1"/>
    <col min="3599" max="3599" width="10.140625" style="64" customWidth="1"/>
    <col min="3600" max="3600" width="0" style="64" hidden="1" customWidth="1"/>
    <col min="3601" max="3840" width="9.140625" style="64"/>
    <col min="3841" max="3841" width="4.140625" style="64" customWidth="1"/>
    <col min="3842" max="3842" width="20.5703125" style="64" customWidth="1"/>
    <col min="3843" max="3843" width="10.85546875" style="64" customWidth="1"/>
    <col min="3844" max="3844" width="10" style="64" customWidth="1"/>
    <col min="3845" max="3845" width="6.7109375" style="64" customWidth="1"/>
    <col min="3846" max="3846" width="14.140625" style="64" customWidth="1"/>
    <col min="3847" max="3847" width="6" style="64" customWidth="1"/>
    <col min="3848" max="3848" width="15" style="64" customWidth="1"/>
    <col min="3849" max="3849" width="6.7109375" style="64" customWidth="1"/>
    <col min="3850" max="3850" width="15.7109375" style="64" customWidth="1"/>
    <col min="3851" max="3851" width="7.5703125" style="64" customWidth="1"/>
    <col min="3852" max="3852" width="13.140625" style="64" customWidth="1"/>
    <col min="3853" max="3853" width="6.85546875" style="64" customWidth="1"/>
    <col min="3854" max="3854" width="14.85546875" style="64" customWidth="1"/>
    <col min="3855" max="3855" width="10.140625" style="64" customWidth="1"/>
    <col min="3856" max="3856" width="0" style="64" hidden="1" customWidth="1"/>
    <col min="3857" max="4096" width="9.140625" style="64"/>
    <col min="4097" max="4097" width="4.140625" style="64" customWidth="1"/>
    <col min="4098" max="4098" width="20.5703125" style="64" customWidth="1"/>
    <col min="4099" max="4099" width="10.85546875" style="64" customWidth="1"/>
    <col min="4100" max="4100" width="10" style="64" customWidth="1"/>
    <col min="4101" max="4101" width="6.7109375" style="64" customWidth="1"/>
    <col min="4102" max="4102" width="14.140625" style="64" customWidth="1"/>
    <col min="4103" max="4103" width="6" style="64" customWidth="1"/>
    <col min="4104" max="4104" width="15" style="64" customWidth="1"/>
    <col min="4105" max="4105" width="6.7109375" style="64" customWidth="1"/>
    <col min="4106" max="4106" width="15.7109375" style="64" customWidth="1"/>
    <col min="4107" max="4107" width="7.5703125" style="64" customWidth="1"/>
    <col min="4108" max="4108" width="13.140625" style="64" customWidth="1"/>
    <col min="4109" max="4109" width="6.85546875" style="64" customWidth="1"/>
    <col min="4110" max="4110" width="14.85546875" style="64" customWidth="1"/>
    <col min="4111" max="4111" width="10.140625" style="64" customWidth="1"/>
    <col min="4112" max="4112" width="0" style="64" hidden="1" customWidth="1"/>
    <col min="4113" max="4352" width="9.140625" style="64"/>
    <col min="4353" max="4353" width="4.140625" style="64" customWidth="1"/>
    <col min="4354" max="4354" width="20.5703125" style="64" customWidth="1"/>
    <col min="4355" max="4355" width="10.85546875" style="64" customWidth="1"/>
    <col min="4356" max="4356" width="10" style="64" customWidth="1"/>
    <col min="4357" max="4357" width="6.7109375" style="64" customWidth="1"/>
    <col min="4358" max="4358" width="14.140625" style="64" customWidth="1"/>
    <col min="4359" max="4359" width="6" style="64" customWidth="1"/>
    <col min="4360" max="4360" width="15" style="64" customWidth="1"/>
    <col min="4361" max="4361" width="6.7109375" style="64" customWidth="1"/>
    <col min="4362" max="4362" width="15.7109375" style="64" customWidth="1"/>
    <col min="4363" max="4363" width="7.5703125" style="64" customWidth="1"/>
    <col min="4364" max="4364" width="13.140625" style="64" customWidth="1"/>
    <col min="4365" max="4365" width="6.85546875" style="64" customWidth="1"/>
    <col min="4366" max="4366" width="14.85546875" style="64" customWidth="1"/>
    <col min="4367" max="4367" width="10.140625" style="64" customWidth="1"/>
    <col min="4368" max="4368" width="0" style="64" hidden="1" customWidth="1"/>
    <col min="4369" max="4608" width="9.140625" style="64"/>
    <col min="4609" max="4609" width="4.140625" style="64" customWidth="1"/>
    <col min="4610" max="4610" width="20.5703125" style="64" customWidth="1"/>
    <col min="4611" max="4611" width="10.85546875" style="64" customWidth="1"/>
    <col min="4612" max="4612" width="10" style="64" customWidth="1"/>
    <col min="4613" max="4613" width="6.7109375" style="64" customWidth="1"/>
    <col min="4614" max="4614" width="14.140625" style="64" customWidth="1"/>
    <col min="4615" max="4615" width="6" style="64" customWidth="1"/>
    <col min="4616" max="4616" width="15" style="64" customWidth="1"/>
    <col min="4617" max="4617" width="6.7109375" style="64" customWidth="1"/>
    <col min="4618" max="4618" width="15.7109375" style="64" customWidth="1"/>
    <col min="4619" max="4619" width="7.5703125" style="64" customWidth="1"/>
    <col min="4620" max="4620" width="13.140625" style="64" customWidth="1"/>
    <col min="4621" max="4621" width="6.85546875" style="64" customWidth="1"/>
    <col min="4622" max="4622" width="14.85546875" style="64" customWidth="1"/>
    <col min="4623" max="4623" width="10.140625" style="64" customWidth="1"/>
    <col min="4624" max="4624" width="0" style="64" hidden="1" customWidth="1"/>
    <col min="4625" max="4864" width="9.140625" style="64"/>
    <col min="4865" max="4865" width="4.140625" style="64" customWidth="1"/>
    <col min="4866" max="4866" width="20.5703125" style="64" customWidth="1"/>
    <col min="4867" max="4867" width="10.85546875" style="64" customWidth="1"/>
    <col min="4868" max="4868" width="10" style="64" customWidth="1"/>
    <col min="4869" max="4869" width="6.7109375" style="64" customWidth="1"/>
    <col min="4870" max="4870" width="14.140625" style="64" customWidth="1"/>
    <col min="4871" max="4871" width="6" style="64" customWidth="1"/>
    <col min="4872" max="4872" width="15" style="64" customWidth="1"/>
    <col min="4873" max="4873" width="6.7109375" style="64" customWidth="1"/>
    <col min="4874" max="4874" width="15.7109375" style="64" customWidth="1"/>
    <col min="4875" max="4875" width="7.5703125" style="64" customWidth="1"/>
    <col min="4876" max="4876" width="13.140625" style="64" customWidth="1"/>
    <col min="4877" max="4877" width="6.85546875" style="64" customWidth="1"/>
    <col min="4878" max="4878" width="14.85546875" style="64" customWidth="1"/>
    <col min="4879" max="4879" width="10.140625" style="64" customWidth="1"/>
    <col min="4880" max="4880" width="0" style="64" hidden="1" customWidth="1"/>
    <col min="4881" max="5120" width="9.140625" style="64"/>
    <col min="5121" max="5121" width="4.140625" style="64" customWidth="1"/>
    <col min="5122" max="5122" width="20.5703125" style="64" customWidth="1"/>
    <col min="5123" max="5123" width="10.85546875" style="64" customWidth="1"/>
    <col min="5124" max="5124" width="10" style="64" customWidth="1"/>
    <col min="5125" max="5125" width="6.7109375" style="64" customWidth="1"/>
    <col min="5126" max="5126" width="14.140625" style="64" customWidth="1"/>
    <col min="5127" max="5127" width="6" style="64" customWidth="1"/>
    <col min="5128" max="5128" width="15" style="64" customWidth="1"/>
    <col min="5129" max="5129" width="6.7109375" style="64" customWidth="1"/>
    <col min="5130" max="5130" width="15.7109375" style="64" customWidth="1"/>
    <col min="5131" max="5131" width="7.5703125" style="64" customWidth="1"/>
    <col min="5132" max="5132" width="13.140625" style="64" customWidth="1"/>
    <col min="5133" max="5133" width="6.85546875" style="64" customWidth="1"/>
    <col min="5134" max="5134" width="14.85546875" style="64" customWidth="1"/>
    <col min="5135" max="5135" width="10.140625" style="64" customWidth="1"/>
    <col min="5136" max="5136" width="0" style="64" hidden="1" customWidth="1"/>
    <col min="5137" max="5376" width="9.140625" style="64"/>
    <col min="5377" max="5377" width="4.140625" style="64" customWidth="1"/>
    <col min="5378" max="5378" width="20.5703125" style="64" customWidth="1"/>
    <col min="5379" max="5379" width="10.85546875" style="64" customWidth="1"/>
    <col min="5380" max="5380" width="10" style="64" customWidth="1"/>
    <col min="5381" max="5381" width="6.7109375" style="64" customWidth="1"/>
    <col min="5382" max="5382" width="14.140625" style="64" customWidth="1"/>
    <col min="5383" max="5383" width="6" style="64" customWidth="1"/>
    <col min="5384" max="5384" width="15" style="64" customWidth="1"/>
    <col min="5385" max="5385" width="6.7109375" style="64" customWidth="1"/>
    <col min="5386" max="5386" width="15.7109375" style="64" customWidth="1"/>
    <col min="5387" max="5387" width="7.5703125" style="64" customWidth="1"/>
    <col min="5388" max="5388" width="13.140625" style="64" customWidth="1"/>
    <col min="5389" max="5389" width="6.85546875" style="64" customWidth="1"/>
    <col min="5390" max="5390" width="14.85546875" style="64" customWidth="1"/>
    <col min="5391" max="5391" width="10.140625" style="64" customWidth="1"/>
    <col min="5392" max="5392" width="0" style="64" hidden="1" customWidth="1"/>
    <col min="5393" max="5632" width="9.140625" style="64"/>
    <col min="5633" max="5633" width="4.140625" style="64" customWidth="1"/>
    <col min="5634" max="5634" width="20.5703125" style="64" customWidth="1"/>
    <col min="5635" max="5635" width="10.85546875" style="64" customWidth="1"/>
    <col min="5636" max="5636" width="10" style="64" customWidth="1"/>
    <col min="5637" max="5637" width="6.7109375" style="64" customWidth="1"/>
    <col min="5638" max="5638" width="14.140625" style="64" customWidth="1"/>
    <col min="5639" max="5639" width="6" style="64" customWidth="1"/>
    <col min="5640" max="5640" width="15" style="64" customWidth="1"/>
    <col min="5641" max="5641" width="6.7109375" style="64" customWidth="1"/>
    <col min="5642" max="5642" width="15.7109375" style="64" customWidth="1"/>
    <col min="5643" max="5643" width="7.5703125" style="64" customWidth="1"/>
    <col min="5644" max="5644" width="13.140625" style="64" customWidth="1"/>
    <col min="5645" max="5645" width="6.85546875" style="64" customWidth="1"/>
    <col min="5646" max="5646" width="14.85546875" style="64" customWidth="1"/>
    <col min="5647" max="5647" width="10.140625" style="64" customWidth="1"/>
    <col min="5648" max="5648" width="0" style="64" hidden="1" customWidth="1"/>
    <col min="5649" max="5888" width="9.140625" style="64"/>
    <col min="5889" max="5889" width="4.140625" style="64" customWidth="1"/>
    <col min="5890" max="5890" width="20.5703125" style="64" customWidth="1"/>
    <col min="5891" max="5891" width="10.85546875" style="64" customWidth="1"/>
    <col min="5892" max="5892" width="10" style="64" customWidth="1"/>
    <col min="5893" max="5893" width="6.7109375" style="64" customWidth="1"/>
    <col min="5894" max="5894" width="14.140625" style="64" customWidth="1"/>
    <col min="5895" max="5895" width="6" style="64" customWidth="1"/>
    <col min="5896" max="5896" width="15" style="64" customWidth="1"/>
    <col min="5897" max="5897" width="6.7109375" style="64" customWidth="1"/>
    <col min="5898" max="5898" width="15.7109375" style="64" customWidth="1"/>
    <col min="5899" max="5899" width="7.5703125" style="64" customWidth="1"/>
    <col min="5900" max="5900" width="13.140625" style="64" customWidth="1"/>
    <col min="5901" max="5901" width="6.85546875" style="64" customWidth="1"/>
    <col min="5902" max="5902" width="14.85546875" style="64" customWidth="1"/>
    <col min="5903" max="5903" width="10.140625" style="64" customWidth="1"/>
    <col min="5904" max="5904" width="0" style="64" hidden="1" customWidth="1"/>
    <col min="5905" max="6144" width="9.140625" style="64"/>
    <col min="6145" max="6145" width="4.140625" style="64" customWidth="1"/>
    <col min="6146" max="6146" width="20.5703125" style="64" customWidth="1"/>
    <col min="6147" max="6147" width="10.85546875" style="64" customWidth="1"/>
    <col min="6148" max="6148" width="10" style="64" customWidth="1"/>
    <col min="6149" max="6149" width="6.7109375" style="64" customWidth="1"/>
    <col min="6150" max="6150" width="14.140625" style="64" customWidth="1"/>
    <col min="6151" max="6151" width="6" style="64" customWidth="1"/>
    <col min="6152" max="6152" width="15" style="64" customWidth="1"/>
    <col min="6153" max="6153" width="6.7109375" style="64" customWidth="1"/>
    <col min="6154" max="6154" width="15.7109375" style="64" customWidth="1"/>
    <col min="6155" max="6155" width="7.5703125" style="64" customWidth="1"/>
    <col min="6156" max="6156" width="13.140625" style="64" customWidth="1"/>
    <col min="6157" max="6157" width="6.85546875" style="64" customWidth="1"/>
    <col min="6158" max="6158" width="14.85546875" style="64" customWidth="1"/>
    <col min="6159" max="6159" width="10.140625" style="64" customWidth="1"/>
    <col min="6160" max="6160" width="0" style="64" hidden="1" customWidth="1"/>
    <col min="6161" max="6400" width="9.140625" style="64"/>
    <col min="6401" max="6401" width="4.140625" style="64" customWidth="1"/>
    <col min="6402" max="6402" width="20.5703125" style="64" customWidth="1"/>
    <col min="6403" max="6403" width="10.85546875" style="64" customWidth="1"/>
    <col min="6404" max="6404" width="10" style="64" customWidth="1"/>
    <col min="6405" max="6405" width="6.7109375" style="64" customWidth="1"/>
    <col min="6406" max="6406" width="14.140625" style="64" customWidth="1"/>
    <col min="6407" max="6407" width="6" style="64" customWidth="1"/>
    <col min="6408" max="6408" width="15" style="64" customWidth="1"/>
    <col min="6409" max="6409" width="6.7109375" style="64" customWidth="1"/>
    <col min="6410" max="6410" width="15.7109375" style="64" customWidth="1"/>
    <col min="6411" max="6411" width="7.5703125" style="64" customWidth="1"/>
    <col min="6412" max="6412" width="13.140625" style="64" customWidth="1"/>
    <col min="6413" max="6413" width="6.85546875" style="64" customWidth="1"/>
    <col min="6414" max="6414" width="14.85546875" style="64" customWidth="1"/>
    <col min="6415" max="6415" width="10.140625" style="64" customWidth="1"/>
    <col min="6416" max="6416" width="0" style="64" hidden="1" customWidth="1"/>
    <col min="6417" max="6656" width="9.140625" style="64"/>
    <col min="6657" max="6657" width="4.140625" style="64" customWidth="1"/>
    <col min="6658" max="6658" width="20.5703125" style="64" customWidth="1"/>
    <col min="6659" max="6659" width="10.85546875" style="64" customWidth="1"/>
    <col min="6660" max="6660" width="10" style="64" customWidth="1"/>
    <col min="6661" max="6661" width="6.7109375" style="64" customWidth="1"/>
    <col min="6662" max="6662" width="14.140625" style="64" customWidth="1"/>
    <col min="6663" max="6663" width="6" style="64" customWidth="1"/>
    <col min="6664" max="6664" width="15" style="64" customWidth="1"/>
    <col min="6665" max="6665" width="6.7109375" style="64" customWidth="1"/>
    <col min="6666" max="6666" width="15.7109375" style="64" customWidth="1"/>
    <col min="6667" max="6667" width="7.5703125" style="64" customWidth="1"/>
    <col min="6668" max="6668" width="13.140625" style="64" customWidth="1"/>
    <col min="6669" max="6669" width="6.85546875" style="64" customWidth="1"/>
    <col min="6670" max="6670" width="14.85546875" style="64" customWidth="1"/>
    <col min="6671" max="6671" width="10.140625" style="64" customWidth="1"/>
    <col min="6672" max="6672" width="0" style="64" hidden="1" customWidth="1"/>
    <col min="6673" max="6912" width="9.140625" style="64"/>
    <col min="6913" max="6913" width="4.140625" style="64" customWidth="1"/>
    <col min="6914" max="6914" width="20.5703125" style="64" customWidth="1"/>
    <col min="6915" max="6915" width="10.85546875" style="64" customWidth="1"/>
    <col min="6916" max="6916" width="10" style="64" customWidth="1"/>
    <col min="6917" max="6917" width="6.7109375" style="64" customWidth="1"/>
    <col min="6918" max="6918" width="14.140625" style="64" customWidth="1"/>
    <col min="6919" max="6919" width="6" style="64" customWidth="1"/>
    <col min="6920" max="6920" width="15" style="64" customWidth="1"/>
    <col min="6921" max="6921" width="6.7109375" style="64" customWidth="1"/>
    <col min="6922" max="6922" width="15.7109375" style="64" customWidth="1"/>
    <col min="6923" max="6923" width="7.5703125" style="64" customWidth="1"/>
    <col min="6924" max="6924" width="13.140625" style="64" customWidth="1"/>
    <col min="6925" max="6925" width="6.85546875" style="64" customWidth="1"/>
    <col min="6926" max="6926" width="14.85546875" style="64" customWidth="1"/>
    <col min="6927" max="6927" width="10.140625" style="64" customWidth="1"/>
    <col min="6928" max="6928" width="0" style="64" hidden="1" customWidth="1"/>
    <col min="6929" max="7168" width="9.140625" style="64"/>
    <col min="7169" max="7169" width="4.140625" style="64" customWidth="1"/>
    <col min="7170" max="7170" width="20.5703125" style="64" customWidth="1"/>
    <col min="7171" max="7171" width="10.85546875" style="64" customWidth="1"/>
    <col min="7172" max="7172" width="10" style="64" customWidth="1"/>
    <col min="7173" max="7173" width="6.7109375" style="64" customWidth="1"/>
    <col min="7174" max="7174" width="14.140625" style="64" customWidth="1"/>
    <col min="7175" max="7175" width="6" style="64" customWidth="1"/>
    <col min="7176" max="7176" width="15" style="64" customWidth="1"/>
    <col min="7177" max="7177" width="6.7109375" style="64" customWidth="1"/>
    <col min="7178" max="7178" width="15.7109375" style="64" customWidth="1"/>
    <col min="7179" max="7179" width="7.5703125" style="64" customWidth="1"/>
    <col min="7180" max="7180" width="13.140625" style="64" customWidth="1"/>
    <col min="7181" max="7181" width="6.85546875" style="64" customWidth="1"/>
    <col min="7182" max="7182" width="14.85546875" style="64" customWidth="1"/>
    <col min="7183" max="7183" width="10.140625" style="64" customWidth="1"/>
    <col min="7184" max="7184" width="0" style="64" hidden="1" customWidth="1"/>
    <col min="7185" max="7424" width="9.140625" style="64"/>
    <col min="7425" max="7425" width="4.140625" style="64" customWidth="1"/>
    <col min="7426" max="7426" width="20.5703125" style="64" customWidth="1"/>
    <col min="7427" max="7427" width="10.85546875" style="64" customWidth="1"/>
    <col min="7428" max="7428" width="10" style="64" customWidth="1"/>
    <col min="7429" max="7429" width="6.7109375" style="64" customWidth="1"/>
    <col min="7430" max="7430" width="14.140625" style="64" customWidth="1"/>
    <col min="7431" max="7431" width="6" style="64" customWidth="1"/>
    <col min="7432" max="7432" width="15" style="64" customWidth="1"/>
    <col min="7433" max="7433" width="6.7109375" style="64" customWidth="1"/>
    <col min="7434" max="7434" width="15.7109375" style="64" customWidth="1"/>
    <col min="7435" max="7435" width="7.5703125" style="64" customWidth="1"/>
    <col min="7436" max="7436" width="13.140625" style="64" customWidth="1"/>
    <col min="7437" max="7437" width="6.85546875" style="64" customWidth="1"/>
    <col min="7438" max="7438" width="14.85546875" style="64" customWidth="1"/>
    <col min="7439" max="7439" width="10.140625" style="64" customWidth="1"/>
    <col min="7440" max="7440" width="0" style="64" hidden="1" customWidth="1"/>
    <col min="7441" max="7680" width="9.140625" style="64"/>
    <col min="7681" max="7681" width="4.140625" style="64" customWidth="1"/>
    <col min="7682" max="7682" width="20.5703125" style="64" customWidth="1"/>
    <col min="7683" max="7683" width="10.85546875" style="64" customWidth="1"/>
    <col min="7684" max="7684" width="10" style="64" customWidth="1"/>
    <col min="7685" max="7685" width="6.7109375" style="64" customWidth="1"/>
    <col min="7686" max="7686" width="14.140625" style="64" customWidth="1"/>
    <col min="7687" max="7687" width="6" style="64" customWidth="1"/>
    <col min="7688" max="7688" width="15" style="64" customWidth="1"/>
    <col min="7689" max="7689" width="6.7109375" style="64" customWidth="1"/>
    <col min="7690" max="7690" width="15.7109375" style="64" customWidth="1"/>
    <col min="7691" max="7691" width="7.5703125" style="64" customWidth="1"/>
    <col min="7692" max="7692" width="13.140625" style="64" customWidth="1"/>
    <col min="7693" max="7693" width="6.85546875" style="64" customWidth="1"/>
    <col min="7694" max="7694" width="14.85546875" style="64" customWidth="1"/>
    <col min="7695" max="7695" width="10.140625" style="64" customWidth="1"/>
    <col min="7696" max="7696" width="0" style="64" hidden="1" customWidth="1"/>
    <col min="7697" max="7936" width="9.140625" style="64"/>
    <col min="7937" max="7937" width="4.140625" style="64" customWidth="1"/>
    <col min="7938" max="7938" width="20.5703125" style="64" customWidth="1"/>
    <col min="7939" max="7939" width="10.85546875" style="64" customWidth="1"/>
    <col min="7940" max="7940" width="10" style="64" customWidth="1"/>
    <col min="7941" max="7941" width="6.7109375" style="64" customWidth="1"/>
    <col min="7942" max="7942" width="14.140625" style="64" customWidth="1"/>
    <col min="7943" max="7943" width="6" style="64" customWidth="1"/>
    <col min="7944" max="7944" width="15" style="64" customWidth="1"/>
    <col min="7945" max="7945" width="6.7109375" style="64" customWidth="1"/>
    <col min="7946" max="7946" width="15.7109375" style="64" customWidth="1"/>
    <col min="7947" max="7947" width="7.5703125" style="64" customWidth="1"/>
    <col min="7948" max="7948" width="13.140625" style="64" customWidth="1"/>
    <col min="7949" max="7949" width="6.85546875" style="64" customWidth="1"/>
    <col min="7950" max="7950" width="14.85546875" style="64" customWidth="1"/>
    <col min="7951" max="7951" width="10.140625" style="64" customWidth="1"/>
    <col min="7952" max="7952" width="0" style="64" hidden="1" customWidth="1"/>
    <col min="7953" max="8192" width="9.140625" style="64"/>
    <col min="8193" max="8193" width="4.140625" style="64" customWidth="1"/>
    <col min="8194" max="8194" width="20.5703125" style="64" customWidth="1"/>
    <col min="8195" max="8195" width="10.85546875" style="64" customWidth="1"/>
    <col min="8196" max="8196" width="10" style="64" customWidth="1"/>
    <col min="8197" max="8197" width="6.7109375" style="64" customWidth="1"/>
    <col min="8198" max="8198" width="14.140625" style="64" customWidth="1"/>
    <col min="8199" max="8199" width="6" style="64" customWidth="1"/>
    <col min="8200" max="8200" width="15" style="64" customWidth="1"/>
    <col min="8201" max="8201" width="6.7109375" style="64" customWidth="1"/>
    <col min="8202" max="8202" width="15.7109375" style="64" customWidth="1"/>
    <col min="8203" max="8203" width="7.5703125" style="64" customWidth="1"/>
    <col min="8204" max="8204" width="13.140625" style="64" customWidth="1"/>
    <col min="8205" max="8205" width="6.85546875" style="64" customWidth="1"/>
    <col min="8206" max="8206" width="14.85546875" style="64" customWidth="1"/>
    <col min="8207" max="8207" width="10.140625" style="64" customWidth="1"/>
    <col min="8208" max="8208" width="0" style="64" hidden="1" customWidth="1"/>
    <col min="8209" max="8448" width="9.140625" style="64"/>
    <col min="8449" max="8449" width="4.140625" style="64" customWidth="1"/>
    <col min="8450" max="8450" width="20.5703125" style="64" customWidth="1"/>
    <col min="8451" max="8451" width="10.85546875" style="64" customWidth="1"/>
    <col min="8452" max="8452" width="10" style="64" customWidth="1"/>
    <col min="8453" max="8453" width="6.7109375" style="64" customWidth="1"/>
    <col min="8454" max="8454" width="14.140625" style="64" customWidth="1"/>
    <col min="8455" max="8455" width="6" style="64" customWidth="1"/>
    <col min="8456" max="8456" width="15" style="64" customWidth="1"/>
    <col min="8457" max="8457" width="6.7109375" style="64" customWidth="1"/>
    <col min="8458" max="8458" width="15.7109375" style="64" customWidth="1"/>
    <col min="8459" max="8459" width="7.5703125" style="64" customWidth="1"/>
    <col min="8460" max="8460" width="13.140625" style="64" customWidth="1"/>
    <col min="8461" max="8461" width="6.85546875" style="64" customWidth="1"/>
    <col min="8462" max="8462" width="14.85546875" style="64" customWidth="1"/>
    <col min="8463" max="8463" width="10.140625" style="64" customWidth="1"/>
    <col min="8464" max="8464" width="0" style="64" hidden="1" customWidth="1"/>
    <col min="8465" max="8704" width="9.140625" style="64"/>
    <col min="8705" max="8705" width="4.140625" style="64" customWidth="1"/>
    <col min="8706" max="8706" width="20.5703125" style="64" customWidth="1"/>
    <col min="8707" max="8707" width="10.85546875" style="64" customWidth="1"/>
    <col min="8708" max="8708" width="10" style="64" customWidth="1"/>
    <col min="8709" max="8709" width="6.7109375" style="64" customWidth="1"/>
    <col min="8710" max="8710" width="14.140625" style="64" customWidth="1"/>
    <col min="8711" max="8711" width="6" style="64" customWidth="1"/>
    <col min="8712" max="8712" width="15" style="64" customWidth="1"/>
    <col min="8713" max="8713" width="6.7109375" style="64" customWidth="1"/>
    <col min="8714" max="8714" width="15.7109375" style="64" customWidth="1"/>
    <col min="8715" max="8715" width="7.5703125" style="64" customWidth="1"/>
    <col min="8716" max="8716" width="13.140625" style="64" customWidth="1"/>
    <col min="8717" max="8717" width="6.85546875" style="64" customWidth="1"/>
    <col min="8718" max="8718" width="14.85546875" style="64" customWidth="1"/>
    <col min="8719" max="8719" width="10.140625" style="64" customWidth="1"/>
    <col min="8720" max="8720" width="0" style="64" hidden="1" customWidth="1"/>
    <col min="8721" max="8960" width="9.140625" style="64"/>
    <col min="8961" max="8961" width="4.140625" style="64" customWidth="1"/>
    <col min="8962" max="8962" width="20.5703125" style="64" customWidth="1"/>
    <col min="8963" max="8963" width="10.85546875" style="64" customWidth="1"/>
    <col min="8964" max="8964" width="10" style="64" customWidth="1"/>
    <col min="8965" max="8965" width="6.7109375" style="64" customWidth="1"/>
    <col min="8966" max="8966" width="14.140625" style="64" customWidth="1"/>
    <col min="8967" max="8967" width="6" style="64" customWidth="1"/>
    <col min="8968" max="8968" width="15" style="64" customWidth="1"/>
    <col min="8969" max="8969" width="6.7109375" style="64" customWidth="1"/>
    <col min="8970" max="8970" width="15.7109375" style="64" customWidth="1"/>
    <col min="8971" max="8971" width="7.5703125" style="64" customWidth="1"/>
    <col min="8972" max="8972" width="13.140625" style="64" customWidth="1"/>
    <col min="8973" max="8973" width="6.85546875" style="64" customWidth="1"/>
    <col min="8974" max="8974" width="14.85546875" style="64" customWidth="1"/>
    <col min="8975" max="8975" width="10.140625" style="64" customWidth="1"/>
    <col min="8976" max="8976" width="0" style="64" hidden="1" customWidth="1"/>
    <col min="8977" max="9216" width="9.140625" style="64"/>
    <col min="9217" max="9217" width="4.140625" style="64" customWidth="1"/>
    <col min="9218" max="9218" width="20.5703125" style="64" customWidth="1"/>
    <col min="9219" max="9219" width="10.85546875" style="64" customWidth="1"/>
    <col min="9220" max="9220" width="10" style="64" customWidth="1"/>
    <col min="9221" max="9221" width="6.7109375" style="64" customWidth="1"/>
    <col min="9222" max="9222" width="14.140625" style="64" customWidth="1"/>
    <col min="9223" max="9223" width="6" style="64" customWidth="1"/>
    <col min="9224" max="9224" width="15" style="64" customWidth="1"/>
    <col min="9225" max="9225" width="6.7109375" style="64" customWidth="1"/>
    <col min="9226" max="9226" width="15.7109375" style="64" customWidth="1"/>
    <col min="9227" max="9227" width="7.5703125" style="64" customWidth="1"/>
    <col min="9228" max="9228" width="13.140625" style="64" customWidth="1"/>
    <col min="9229" max="9229" width="6.85546875" style="64" customWidth="1"/>
    <col min="9230" max="9230" width="14.85546875" style="64" customWidth="1"/>
    <col min="9231" max="9231" width="10.140625" style="64" customWidth="1"/>
    <col min="9232" max="9232" width="0" style="64" hidden="1" customWidth="1"/>
    <col min="9233" max="9472" width="9.140625" style="64"/>
    <col min="9473" max="9473" width="4.140625" style="64" customWidth="1"/>
    <col min="9474" max="9474" width="20.5703125" style="64" customWidth="1"/>
    <col min="9475" max="9475" width="10.85546875" style="64" customWidth="1"/>
    <col min="9476" max="9476" width="10" style="64" customWidth="1"/>
    <col min="9477" max="9477" width="6.7109375" style="64" customWidth="1"/>
    <col min="9478" max="9478" width="14.140625" style="64" customWidth="1"/>
    <col min="9479" max="9479" width="6" style="64" customWidth="1"/>
    <col min="9480" max="9480" width="15" style="64" customWidth="1"/>
    <col min="9481" max="9481" width="6.7109375" style="64" customWidth="1"/>
    <col min="9482" max="9482" width="15.7109375" style="64" customWidth="1"/>
    <col min="9483" max="9483" width="7.5703125" style="64" customWidth="1"/>
    <col min="9484" max="9484" width="13.140625" style="64" customWidth="1"/>
    <col min="9485" max="9485" width="6.85546875" style="64" customWidth="1"/>
    <col min="9486" max="9486" width="14.85546875" style="64" customWidth="1"/>
    <col min="9487" max="9487" width="10.140625" style="64" customWidth="1"/>
    <col min="9488" max="9488" width="0" style="64" hidden="1" customWidth="1"/>
    <col min="9489" max="9728" width="9.140625" style="64"/>
    <col min="9729" max="9729" width="4.140625" style="64" customWidth="1"/>
    <col min="9730" max="9730" width="20.5703125" style="64" customWidth="1"/>
    <col min="9731" max="9731" width="10.85546875" style="64" customWidth="1"/>
    <col min="9732" max="9732" width="10" style="64" customWidth="1"/>
    <col min="9733" max="9733" width="6.7109375" style="64" customWidth="1"/>
    <col min="9734" max="9734" width="14.140625" style="64" customWidth="1"/>
    <col min="9735" max="9735" width="6" style="64" customWidth="1"/>
    <col min="9736" max="9736" width="15" style="64" customWidth="1"/>
    <col min="9737" max="9737" width="6.7109375" style="64" customWidth="1"/>
    <col min="9738" max="9738" width="15.7109375" style="64" customWidth="1"/>
    <col min="9739" max="9739" width="7.5703125" style="64" customWidth="1"/>
    <col min="9740" max="9740" width="13.140625" style="64" customWidth="1"/>
    <col min="9741" max="9741" width="6.85546875" style="64" customWidth="1"/>
    <col min="9742" max="9742" width="14.85546875" style="64" customWidth="1"/>
    <col min="9743" max="9743" width="10.140625" style="64" customWidth="1"/>
    <col min="9744" max="9744" width="0" style="64" hidden="1" customWidth="1"/>
    <col min="9745" max="9984" width="9.140625" style="64"/>
    <col min="9985" max="9985" width="4.140625" style="64" customWidth="1"/>
    <col min="9986" max="9986" width="20.5703125" style="64" customWidth="1"/>
    <col min="9987" max="9987" width="10.85546875" style="64" customWidth="1"/>
    <col min="9988" max="9988" width="10" style="64" customWidth="1"/>
    <col min="9989" max="9989" width="6.7109375" style="64" customWidth="1"/>
    <col min="9990" max="9990" width="14.140625" style="64" customWidth="1"/>
    <col min="9991" max="9991" width="6" style="64" customWidth="1"/>
    <col min="9992" max="9992" width="15" style="64" customWidth="1"/>
    <col min="9993" max="9993" width="6.7109375" style="64" customWidth="1"/>
    <col min="9994" max="9994" width="15.7109375" style="64" customWidth="1"/>
    <col min="9995" max="9995" width="7.5703125" style="64" customWidth="1"/>
    <col min="9996" max="9996" width="13.140625" style="64" customWidth="1"/>
    <col min="9997" max="9997" width="6.85546875" style="64" customWidth="1"/>
    <col min="9998" max="9998" width="14.85546875" style="64" customWidth="1"/>
    <col min="9999" max="9999" width="10.140625" style="64" customWidth="1"/>
    <col min="10000" max="10000" width="0" style="64" hidden="1" customWidth="1"/>
    <col min="10001" max="10240" width="9.140625" style="64"/>
    <col min="10241" max="10241" width="4.140625" style="64" customWidth="1"/>
    <col min="10242" max="10242" width="20.5703125" style="64" customWidth="1"/>
    <col min="10243" max="10243" width="10.85546875" style="64" customWidth="1"/>
    <col min="10244" max="10244" width="10" style="64" customWidth="1"/>
    <col min="10245" max="10245" width="6.7109375" style="64" customWidth="1"/>
    <col min="10246" max="10246" width="14.140625" style="64" customWidth="1"/>
    <col min="10247" max="10247" width="6" style="64" customWidth="1"/>
    <col min="10248" max="10248" width="15" style="64" customWidth="1"/>
    <col min="10249" max="10249" width="6.7109375" style="64" customWidth="1"/>
    <col min="10250" max="10250" width="15.7109375" style="64" customWidth="1"/>
    <col min="10251" max="10251" width="7.5703125" style="64" customWidth="1"/>
    <col min="10252" max="10252" width="13.140625" style="64" customWidth="1"/>
    <col min="10253" max="10253" width="6.85546875" style="64" customWidth="1"/>
    <col min="10254" max="10254" width="14.85546875" style="64" customWidth="1"/>
    <col min="10255" max="10255" width="10.140625" style="64" customWidth="1"/>
    <col min="10256" max="10256" width="0" style="64" hidden="1" customWidth="1"/>
    <col min="10257" max="10496" width="9.140625" style="64"/>
    <col min="10497" max="10497" width="4.140625" style="64" customWidth="1"/>
    <col min="10498" max="10498" width="20.5703125" style="64" customWidth="1"/>
    <col min="10499" max="10499" width="10.85546875" style="64" customWidth="1"/>
    <col min="10500" max="10500" width="10" style="64" customWidth="1"/>
    <col min="10501" max="10501" width="6.7109375" style="64" customWidth="1"/>
    <col min="10502" max="10502" width="14.140625" style="64" customWidth="1"/>
    <col min="10503" max="10503" width="6" style="64" customWidth="1"/>
    <col min="10504" max="10504" width="15" style="64" customWidth="1"/>
    <col min="10505" max="10505" width="6.7109375" style="64" customWidth="1"/>
    <col min="10506" max="10506" width="15.7109375" style="64" customWidth="1"/>
    <col min="10507" max="10507" width="7.5703125" style="64" customWidth="1"/>
    <col min="10508" max="10508" width="13.140625" style="64" customWidth="1"/>
    <col min="10509" max="10509" width="6.85546875" style="64" customWidth="1"/>
    <col min="10510" max="10510" width="14.85546875" style="64" customWidth="1"/>
    <col min="10511" max="10511" width="10.140625" style="64" customWidth="1"/>
    <col min="10512" max="10512" width="0" style="64" hidden="1" customWidth="1"/>
    <col min="10513" max="10752" width="9.140625" style="64"/>
    <col min="10753" max="10753" width="4.140625" style="64" customWidth="1"/>
    <col min="10754" max="10754" width="20.5703125" style="64" customWidth="1"/>
    <col min="10755" max="10755" width="10.85546875" style="64" customWidth="1"/>
    <col min="10756" max="10756" width="10" style="64" customWidth="1"/>
    <col min="10757" max="10757" width="6.7109375" style="64" customWidth="1"/>
    <col min="10758" max="10758" width="14.140625" style="64" customWidth="1"/>
    <col min="10759" max="10759" width="6" style="64" customWidth="1"/>
    <col min="10760" max="10760" width="15" style="64" customWidth="1"/>
    <col min="10761" max="10761" width="6.7109375" style="64" customWidth="1"/>
    <col min="10762" max="10762" width="15.7109375" style="64" customWidth="1"/>
    <col min="10763" max="10763" width="7.5703125" style="64" customWidth="1"/>
    <col min="10764" max="10764" width="13.140625" style="64" customWidth="1"/>
    <col min="10765" max="10765" width="6.85546875" style="64" customWidth="1"/>
    <col min="10766" max="10766" width="14.85546875" style="64" customWidth="1"/>
    <col min="10767" max="10767" width="10.140625" style="64" customWidth="1"/>
    <col min="10768" max="10768" width="0" style="64" hidden="1" customWidth="1"/>
    <col min="10769" max="11008" width="9.140625" style="64"/>
    <col min="11009" max="11009" width="4.140625" style="64" customWidth="1"/>
    <col min="11010" max="11010" width="20.5703125" style="64" customWidth="1"/>
    <col min="11011" max="11011" width="10.85546875" style="64" customWidth="1"/>
    <col min="11012" max="11012" width="10" style="64" customWidth="1"/>
    <col min="11013" max="11013" width="6.7109375" style="64" customWidth="1"/>
    <col min="11014" max="11014" width="14.140625" style="64" customWidth="1"/>
    <col min="11015" max="11015" width="6" style="64" customWidth="1"/>
    <col min="11016" max="11016" width="15" style="64" customWidth="1"/>
    <col min="11017" max="11017" width="6.7109375" style="64" customWidth="1"/>
    <col min="11018" max="11018" width="15.7109375" style="64" customWidth="1"/>
    <col min="11019" max="11019" width="7.5703125" style="64" customWidth="1"/>
    <col min="11020" max="11020" width="13.140625" style="64" customWidth="1"/>
    <col min="11021" max="11021" width="6.85546875" style="64" customWidth="1"/>
    <col min="11022" max="11022" width="14.85546875" style="64" customWidth="1"/>
    <col min="11023" max="11023" width="10.140625" style="64" customWidth="1"/>
    <col min="11024" max="11024" width="0" style="64" hidden="1" customWidth="1"/>
    <col min="11025" max="11264" width="9.140625" style="64"/>
    <col min="11265" max="11265" width="4.140625" style="64" customWidth="1"/>
    <col min="11266" max="11266" width="20.5703125" style="64" customWidth="1"/>
    <col min="11267" max="11267" width="10.85546875" style="64" customWidth="1"/>
    <col min="11268" max="11268" width="10" style="64" customWidth="1"/>
    <col min="11269" max="11269" width="6.7109375" style="64" customWidth="1"/>
    <col min="11270" max="11270" width="14.140625" style="64" customWidth="1"/>
    <col min="11271" max="11271" width="6" style="64" customWidth="1"/>
    <col min="11272" max="11272" width="15" style="64" customWidth="1"/>
    <col min="11273" max="11273" width="6.7109375" style="64" customWidth="1"/>
    <col min="11274" max="11274" width="15.7109375" style="64" customWidth="1"/>
    <col min="11275" max="11275" width="7.5703125" style="64" customWidth="1"/>
    <col min="11276" max="11276" width="13.140625" style="64" customWidth="1"/>
    <col min="11277" max="11277" width="6.85546875" style="64" customWidth="1"/>
    <col min="11278" max="11278" width="14.85546875" style="64" customWidth="1"/>
    <col min="11279" max="11279" width="10.140625" style="64" customWidth="1"/>
    <col min="11280" max="11280" width="0" style="64" hidden="1" customWidth="1"/>
    <col min="11281" max="11520" width="9.140625" style="64"/>
    <col min="11521" max="11521" width="4.140625" style="64" customWidth="1"/>
    <col min="11522" max="11522" width="20.5703125" style="64" customWidth="1"/>
    <col min="11523" max="11523" width="10.85546875" style="64" customWidth="1"/>
    <col min="11524" max="11524" width="10" style="64" customWidth="1"/>
    <col min="11525" max="11525" width="6.7109375" style="64" customWidth="1"/>
    <col min="11526" max="11526" width="14.140625" style="64" customWidth="1"/>
    <col min="11527" max="11527" width="6" style="64" customWidth="1"/>
    <col min="11528" max="11528" width="15" style="64" customWidth="1"/>
    <col min="11529" max="11529" width="6.7109375" style="64" customWidth="1"/>
    <col min="11530" max="11530" width="15.7109375" style="64" customWidth="1"/>
    <col min="11531" max="11531" width="7.5703125" style="64" customWidth="1"/>
    <col min="11532" max="11532" width="13.140625" style="64" customWidth="1"/>
    <col min="11533" max="11533" width="6.85546875" style="64" customWidth="1"/>
    <col min="11534" max="11534" width="14.85546875" style="64" customWidth="1"/>
    <col min="11535" max="11535" width="10.140625" style="64" customWidth="1"/>
    <col min="11536" max="11536" width="0" style="64" hidden="1" customWidth="1"/>
    <col min="11537" max="11776" width="9.140625" style="64"/>
    <col min="11777" max="11777" width="4.140625" style="64" customWidth="1"/>
    <col min="11778" max="11778" width="20.5703125" style="64" customWidth="1"/>
    <col min="11779" max="11779" width="10.85546875" style="64" customWidth="1"/>
    <col min="11780" max="11780" width="10" style="64" customWidth="1"/>
    <col min="11781" max="11781" width="6.7109375" style="64" customWidth="1"/>
    <col min="11782" max="11782" width="14.140625" style="64" customWidth="1"/>
    <col min="11783" max="11783" width="6" style="64" customWidth="1"/>
    <col min="11784" max="11784" width="15" style="64" customWidth="1"/>
    <col min="11785" max="11785" width="6.7109375" style="64" customWidth="1"/>
    <col min="11786" max="11786" width="15.7109375" style="64" customWidth="1"/>
    <col min="11787" max="11787" width="7.5703125" style="64" customWidth="1"/>
    <col min="11788" max="11788" width="13.140625" style="64" customWidth="1"/>
    <col min="11789" max="11789" width="6.85546875" style="64" customWidth="1"/>
    <col min="11790" max="11790" width="14.85546875" style="64" customWidth="1"/>
    <col min="11791" max="11791" width="10.140625" style="64" customWidth="1"/>
    <col min="11792" max="11792" width="0" style="64" hidden="1" customWidth="1"/>
    <col min="11793" max="12032" width="9.140625" style="64"/>
    <col min="12033" max="12033" width="4.140625" style="64" customWidth="1"/>
    <col min="12034" max="12034" width="20.5703125" style="64" customWidth="1"/>
    <col min="12035" max="12035" width="10.85546875" style="64" customWidth="1"/>
    <col min="12036" max="12036" width="10" style="64" customWidth="1"/>
    <col min="12037" max="12037" width="6.7109375" style="64" customWidth="1"/>
    <col min="12038" max="12038" width="14.140625" style="64" customWidth="1"/>
    <col min="12039" max="12039" width="6" style="64" customWidth="1"/>
    <col min="12040" max="12040" width="15" style="64" customWidth="1"/>
    <col min="12041" max="12041" width="6.7109375" style="64" customWidth="1"/>
    <col min="12042" max="12042" width="15.7109375" style="64" customWidth="1"/>
    <col min="12043" max="12043" width="7.5703125" style="64" customWidth="1"/>
    <col min="12044" max="12044" width="13.140625" style="64" customWidth="1"/>
    <col min="12045" max="12045" width="6.85546875" style="64" customWidth="1"/>
    <col min="12046" max="12046" width="14.85546875" style="64" customWidth="1"/>
    <col min="12047" max="12047" width="10.140625" style="64" customWidth="1"/>
    <col min="12048" max="12048" width="0" style="64" hidden="1" customWidth="1"/>
    <col min="12049" max="12288" width="9.140625" style="64"/>
    <col min="12289" max="12289" width="4.140625" style="64" customWidth="1"/>
    <col min="12290" max="12290" width="20.5703125" style="64" customWidth="1"/>
    <col min="12291" max="12291" width="10.85546875" style="64" customWidth="1"/>
    <col min="12292" max="12292" width="10" style="64" customWidth="1"/>
    <col min="12293" max="12293" width="6.7109375" style="64" customWidth="1"/>
    <col min="12294" max="12294" width="14.140625" style="64" customWidth="1"/>
    <col min="12295" max="12295" width="6" style="64" customWidth="1"/>
    <col min="12296" max="12296" width="15" style="64" customWidth="1"/>
    <col min="12297" max="12297" width="6.7109375" style="64" customWidth="1"/>
    <col min="12298" max="12298" width="15.7109375" style="64" customWidth="1"/>
    <col min="12299" max="12299" width="7.5703125" style="64" customWidth="1"/>
    <col min="12300" max="12300" width="13.140625" style="64" customWidth="1"/>
    <col min="12301" max="12301" width="6.85546875" style="64" customWidth="1"/>
    <col min="12302" max="12302" width="14.85546875" style="64" customWidth="1"/>
    <col min="12303" max="12303" width="10.140625" style="64" customWidth="1"/>
    <col min="12304" max="12304" width="0" style="64" hidden="1" customWidth="1"/>
    <col min="12305" max="12544" width="9.140625" style="64"/>
    <col min="12545" max="12545" width="4.140625" style="64" customWidth="1"/>
    <col min="12546" max="12546" width="20.5703125" style="64" customWidth="1"/>
    <col min="12547" max="12547" width="10.85546875" style="64" customWidth="1"/>
    <col min="12548" max="12548" width="10" style="64" customWidth="1"/>
    <col min="12549" max="12549" width="6.7109375" style="64" customWidth="1"/>
    <col min="12550" max="12550" width="14.140625" style="64" customWidth="1"/>
    <col min="12551" max="12551" width="6" style="64" customWidth="1"/>
    <col min="12552" max="12552" width="15" style="64" customWidth="1"/>
    <col min="12553" max="12553" width="6.7109375" style="64" customWidth="1"/>
    <col min="12554" max="12554" width="15.7109375" style="64" customWidth="1"/>
    <col min="12555" max="12555" width="7.5703125" style="64" customWidth="1"/>
    <col min="12556" max="12556" width="13.140625" style="64" customWidth="1"/>
    <col min="12557" max="12557" width="6.85546875" style="64" customWidth="1"/>
    <col min="12558" max="12558" width="14.85546875" style="64" customWidth="1"/>
    <col min="12559" max="12559" width="10.140625" style="64" customWidth="1"/>
    <col min="12560" max="12560" width="0" style="64" hidden="1" customWidth="1"/>
    <col min="12561" max="12800" width="9.140625" style="64"/>
    <col min="12801" max="12801" width="4.140625" style="64" customWidth="1"/>
    <col min="12802" max="12802" width="20.5703125" style="64" customWidth="1"/>
    <col min="12803" max="12803" width="10.85546875" style="64" customWidth="1"/>
    <col min="12804" max="12804" width="10" style="64" customWidth="1"/>
    <col min="12805" max="12805" width="6.7109375" style="64" customWidth="1"/>
    <col min="12806" max="12806" width="14.140625" style="64" customWidth="1"/>
    <col min="12807" max="12807" width="6" style="64" customWidth="1"/>
    <col min="12808" max="12808" width="15" style="64" customWidth="1"/>
    <col min="12809" max="12809" width="6.7109375" style="64" customWidth="1"/>
    <col min="12810" max="12810" width="15.7109375" style="64" customWidth="1"/>
    <col min="12811" max="12811" width="7.5703125" style="64" customWidth="1"/>
    <col min="12812" max="12812" width="13.140625" style="64" customWidth="1"/>
    <col min="12813" max="12813" width="6.85546875" style="64" customWidth="1"/>
    <col min="12814" max="12814" width="14.85546875" style="64" customWidth="1"/>
    <col min="12815" max="12815" width="10.140625" style="64" customWidth="1"/>
    <col min="12816" max="12816" width="0" style="64" hidden="1" customWidth="1"/>
    <col min="12817" max="13056" width="9.140625" style="64"/>
    <col min="13057" max="13057" width="4.140625" style="64" customWidth="1"/>
    <col min="13058" max="13058" width="20.5703125" style="64" customWidth="1"/>
    <col min="13059" max="13059" width="10.85546875" style="64" customWidth="1"/>
    <col min="13060" max="13060" width="10" style="64" customWidth="1"/>
    <col min="13061" max="13061" width="6.7109375" style="64" customWidth="1"/>
    <col min="13062" max="13062" width="14.140625" style="64" customWidth="1"/>
    <col min="13063" max="13063" width="6" style="64" customWidth="1"/>
    <col min="13064" max="13064" width="15" style="64" customWidth="1"/>
    <col min="13065" max="13065" width="6.7109375" style="64" customWidth="1"/>
    <col min="13066" max="13066" width="15.7109375" style="64" customWidth="1"/>
    <col min="13067" max="13067" width="7.5703125" style="64" customWidth="1"/>
    <col min="13068" max="13068" width="13.140625" style="64" customWidth="1"/>
    <col min="13069" max="13069" width="6.85546875" style="64" customWidth="1"/>
    <col min="13070" max="13070" width="14.85546875" style="64" customWidth="1"/>
    <col min="13071" max="13071" width="10.140625" style="64" customWidth="1"/>
    <col min="13072" max="13072" width="0" style="64" hidden="1" customWidth="1"/>
    <col min="13073" max="13312" width="9.140625" style="64"/>
    <col min="13313" max="13313" width="4.140625" style="64" customWidth="1"/>
    <col min="13314" max="13314" width="20.5703125" style="64" customWidth="1"/>
    <col min="13315" max="13315" width="10.85546875" style="64" customWidth="1"/>
    <col min="13316" max="13316" width="10" style="64" customWidth="1"/>
    <col min="13317" max="13317" width="6.7109375" style="64" customWidth="1"/>
    <col min="13318" max="13318" width="14.140625" style="64" customWidth="1"/>
    <col min="13319" max="13319" width="6" style="64" customWidth="1"/>
    <col min="13320" max="13320" width="15" style="64" customWidth="1"/>
    <col min="13321" max="13321" width="6.7109375" style="64" customWidth="1"/>
    <col min="13322" max="13322" width="15.7109375" style="64" customWidth="1"/>
    <col min="13323" max="13323" width="7.5703125" style="64" customWidth="1"/>
    <col min="13324" max="13324" width="13.140625" style="64" customWidth="1"/>
    <col min="13325" max="13325" width="6.85546875" style="64" customWidth="1"/>
    <col min="13326" max="13326" width="14.85546875" style="64" customWidth="1"/>
    <col min="13327" max="13327" width="10.140625" style="64" customWidth="1"/>
    <col min="13328" max="13328" width="0" style="64" hidden="1" customWidth="1"/>
    <col min="13329" max="13568" width="9.140625" style="64"/>
    <col min="13569" max="13569" width="4.140625" style="64" customWidth="1"/>
    <col min="13570" max="13570" width="20.5703125" style="64" customWidth="1"/>
    <col min="13571" max="13571" width="10.85546875" style="64" customWidth="1"/>
    <col min="13572" max="13572" width="10" style="64" customWidth="1"/>
    <col min="13573" max="13573" width="6.7109375" style="64" customWidth="1"/>
    <col min="13574" max="13574" width="14.140625" style="64" customWidth="1"/>
    <col min="13575" max="13575" width="6" style="64" customWidth="1"/>
    <col min="13576" max="13576" width="15" style="64" customWidth="1"/>
    <col min="13577" max="13577" width="6.7109375" style="64" customWidth="1"/>
    <col min="13578" max="13578" width="15.7109375" style="64" customWidth="1"/>
    <col min="13579" max="13579" width="7.5703125" style="64" customWidth="1"/>
    <col min="13580" max="13580" width="13.140625" style="64" customWidth="1"/>
    <col min="13581" max="13581" width="6.85546875" style="64" customWidth="1"/>
    <col min="13582" max="13582" width="14.85546875" style="64" customWidth="1"/>
    <col min="13583" max="13583" width="10.140625" style="64" customWidth="1"/>
    <col min="13584" max="13584" width="0" style="64" hidden="1" customWidth="1"/>
    <col min="13585" max="13824" width="9.140625" style="64"/>
    <col min="13825" max="13825" width="4.140625" style="64" customWidth="1"/>
    <col min="13826" max="13826" width="20.5703125" style="64" customWidth="1"/>
    <col min="13827" max="13827" width="10.85546875" style="64" customWidth="1"/>
    <col min="13828" max="13828" width="10" style="64" customWidth="1"/>
    <col min="13829" max="13829" width="6.7109375" style="64" customWidth="1"/>
    <col min="13830" max="13830" width="14.140625" style="64" customWidth="1"/>
    <col min="13831" max="13831" width="6" style="64" customWidth="1"/>
    <col min="13832" max="13832" width="15" style="64" customWidth="1"/>
    <col min="13833" max="13833" width="6.7109375" style="64" customWidth="1"/>
    <col min="13834" max="13834" width="15.7109375" style="64" customWidth="1"/>
    <col min="13835" max="13835" width="7.5703125" style="64" customWidth="1"/>
    <col min="13836" max="13836" width="13.140625" style="64" customWidth="1"/>
    <col min="13837" max="13837" width="6.85546875" style="64" customWidth="1"/>
    <col min="13838" max="13838" width="14.85546875" style="64" customWidth="1"/>
    <col min="13839" max="13839" width="10.140625" style="64" customWidth="1"/>
    <col min="13840" max="13840" width="0" style="64" hidden="1" customWidth="1"/>
    <col min="13841" max="14080" width="9.140625" style="64"/>
    <col min="14081" max="14081" width="4.140625" style="64" customWidth="1"/>
    <col min="14082" max="14082" width="20.5703125" style="64" customWidth="1"/>
    <col min="14083" max="14083" width="10.85546875" style="64" customWidth="1"/>
    <col min="14084" max="14084" width="10" style="64" customWidth="1"/>
    <col min="14085" max="14085" width="6.7109375" style="64" customWidth="1"/>
    <col min="14086" max="14086" width="14.140625" style="64" customWidth="1"/>
    <col min="14087" max="14087" width="6" style="64" customWidth="1"/>
    <col min="14088" max="14088" width="15" style="64" customWidth="1"/>
    <col min="14089" max="14089" width="6.7109375" style="64" customWidth="1"/>
    <col min="14090" max="14090" width="15.7109375" style="64" customWidth="1"/>
    <col min="14091" max="14091" width="7.5703125" style="64" customWidth="1"/>
    <col min="14092" max="14092" width="13.140625" style="64" customWidth="1"/>
    <col min="14093" max="14093" width="6.85546875" style="64" customWidth="1"/>
    <col min="14094" max="14094" width="14.85546875" style="64" customWidth="1"/>
    <col min="14095" max="14095" width="10.140625" style="64" customWidth="1"/>
    <col min="14096" max="14096" width="0" style="64" hidden="1" customWidth="1"/>
    <col min="14097" max="14336" width="9.140625" style="64"/>
    <col min="14337" max="14337" width="4.140625" style="64" customWidth="1"/>
    <col min="14338" max="14338" width="20.5703125" style="64" customWidth="1"/>
    <col min="14339" max="14339" width="10.85546875" style="64" customWidth="1"/>
    <col min="14340" max="14340" width="10" style="64" customWidth="1"/>
    <col min="14341" max="14341" width="6.7109375" style="64" customWidth="1"/>
    <col min="14342" max="14342" width="14.140625" style="64" customWidth="1"/>
    <col min="14343" max="14343" width="6" style="64" customWidth="1"/>
    <col min="14344" max="14344" width="15" style="64" customWidth="1"/>
    <col min="14345" max="14345" width="6.7109375" style="64" customWidth="1"/>
    <col min="14346" max="14346" width="15.7109375" style="64" customWidth="1"/>
    <col min="14347" max="14347" width="7.5703125" style="64" customWidth="1"/>
    <col min="14348" max="14348" width="13.140625" style="64" customWidth="1"/>
    <col min="14349" max="14349" width="6.85546875" style="64" customWidth="1"/>
    <col min="14350" max="14350" width="14.85546875" style="64" customWidth="1"/>
    <col min="14351" max="14351" width="10.140625" style="64" customWidth="1"/>
    <col min="14352" max="14352" width="0" style="64" hidden="1" customWidth="1"/>
    <col min="14353" max="14592" width="9.140625" style="64"/>
    <col min="14593" max="14593" width="4.140625" style="64" customWidth="1"/>
    <col min="14594" max="14594" width="20.5703125" style="64" customWidth="1"/>
    <col min="14595" max="14595" width="10.85546875" style="64" customWidth="1"/>
    <col min="14596" max="14596" width="10" style="64" customWidth="1"/>
    <col min="14597" max="14597" width="6.7109375" style="64" customWidth="1"/>
    <col min="14598" max="14598" width="14.140625" style="64" customWidth="1"/>
    <col min="14599" max="14599" width="6" style="64" customWidth="1"/>
    <col min="14600" max="14600" width="15" style="64" customWidth="1"/>
    <col min="14601" max="14601" width="6.7109375" style="64" customWidth="1"/>
    <col min="14602" max="14602" width="15.7109375" style="64" customWidth="1"/>
    <col min="14603" max="14603" width="7.5703125" style="64" customWidth="1"/>
    <col min="14604" max="14604" width="13.140625" style="64" customWidth="1"/>
    <col min="14605" max="14605" width="6.85546875" style="64" customWidth="1"/>
    <col min="14606" max="14606" width="14.85546875" style="64" customWidth="1"/>
    <col min="14607" max="14607" width="10.140625" style="64" customWidth="1"/>
    <col min="14608" max="14608" width="0" style="64" hidden="1" customWidth="1"/>
    <col min="14609" max="14848" width="9.140625" style="64"/>
    <col min="14849" max="14849" width="4.140625" style="64" customWidth="1"/>
    <col min="14850" max="14850" width="20.5703125" style="64" customWidth="1"/>
    <col min="14851" max="14851" width="10.85546875" style="64" customWidth="1"/>
    <col min="14852" max="14852" width="10" style="64" customWidth="1"/>
    <col min="14853" max="14853" width="6.7109375" style="64" customWidth="1"/>
    <col min="14854" max="14854" width="14.140625" style="64" customWidth="1"/>
    <col min="14855" max="14855" width="6" style="64" customWidth="1"/>
    <col min="14856" max="14856" width="15" style="64" customWidth="1"/>
    <col min="14857" max="14857" width="6.7109375" style="64" customWidth="1"/>
    <col min="14858" max="14858" width="15.7109375" style="64" customWidth="1"/>
    <col min="14859" max="14859" width="7.5703125" style="64" customWidth="1"/>
    <col min="14860" max="14860" width="13.140625" style="64" customWidth="1"/>
    <col min="14861" max="14861" width="6.85546875" style="64" customWidth="1"/>
    <col min="14862" max="14862" width="14.85546875" style="64" customWidth="1"/>
    <col min="14863" max="14863" width="10.140625" style="64" customWidth="1"/>
    <col min="14864" max="14864" width="0" style="64" hidden="1" customWidth="1"/>
    <col min="14865" max="15104" width="9.140625" style="64"/>
    <col min="15105" max="15105" width="4.140625" style="64" customWidth="1"/>
    <col min="15106" max="15106" width="20.5703125" style="64" customWidth="1"/>
    <col min="15107" max="15107" width="10.85546875" style="64" customWidth="1"/>
    <col min="15108" max="15108" width="10" style="64" customWidth="1"/>
    <col min="15109" max="15109" width="6.7109375" style="64" customWidth="1"/>
    <col min="15110" max="15110" width="14.140625" style="64" customWidth="1"/>
    <col min="15111" max="15111" width="6" style="64" customWidth="1"/>
    <col min="15112" max="15112" width="15" style="64" customWidth="1"/>
    <col min="15113" max="15113" width="6.7109375" style="64" customWidth="1"/>
    <col min="15114" max="15114" width="15.7109375" style="64" customWidth="1"/>
    <col min="15115" max="15115" width="7.5703125" style="64" customWidth="1"/>
    <col min="15116" max="15116" width="13.140625" style="64" customWidth="1"/>
    <col min="15117" max="15117" width="6.85546875" style="64" customWidth="1"/>
    <col min="15118" max="15118" width="14.85546875" style="64" customWidth="1"/>
    <col min="15119" max="15119" width="10.140625" style="64" customWidth="1"/>
    <col min="15120" max="15120" width="0" style="64" hidden="1" customWidth="1"/>
    <col min="15121" max="15360" width="9.140625" style="64"/>
    <col min="15361" max="15361" width="4.140625" style="64" customWidth="1"/>
    <col min="15362" max="15362" width="20.5703125" style="64" customWidth="1"/>
    <col min="15363" max="15363" width="10.85546875" style="64" customWidth="1"/>
    <col min="15364" max="15364" width="10" style="64" customWidth="1"/>
    <col min="15365" max="15365" width="6.7109375" style="64" customWidth="1"/>
    <col min="15366" max="15366" width="14.140625" style="64" customWidth="1"/>
    <col min="15367" max="15367" width="6" style="64" customWidth="1"/>
    <col min="15368" max="15368" width="15" style="64" customWidth="1"/>
    <col min="15369" max="15369" width="6.7109375" style="64" customWidth="1"/>
    <col min="15370" max="15370" width="15.7109375" style="64" customWidth="1"/>
    <col min="15371" max="15371" width="7.5703125" style="64" customWidth="1"/>
    <col min="15372" max="15372" width="13.140625" style="64" customWidth="1"/>
    <col min="15373" max="15373" width="6.85546875" style="64" customWidth="1"/>
    <col min="15374" max="15374" width="14.85546875" style="64" customWidth="1"/>
    <col min="15375" max="15375" width="10.140625" style="64" customWidth="1"/>
    <col min="15376" max="15376" width="0" style="64" hidden="1" customWidth="1"/>
    <col min="15377" max="15616" width="9.140625" style="64"/>
    <col min="15617" max="15617" width="4.140625" style="64" customWidth="1"/>
    <col min="15618" max="15618" width="20.5703125" style="64" customWidth="1"/>
    <col min="15619" max="15619" width="10.85546875" style="64" customWidth="1"/>
    <col min="15620" max="15620" width="10" style="64" customWidth="1"/>
    <col min="15621" max="15621" width="6.7109375" style="64" customWidth="1"/>
    <col min="15622" max="15622" width="14.140625" style="64" customWidth="1"/>
    <col min="15623" max="15623" width="6" style="64" customWidth="1"/>
    <col min="15624" max="15624" width="15" style="64" customWidth="1"/>
    <col min="15625" max="15625" width="6.7109375" style="64" customWidth="1"/>
    <col min="15626" max="15626" width="15.7109375" style="64" customWidth="1"/>
    <col min="15627" max="15627" width="7.5703125" style="64" customWidth="1"/>
    <col min="15628" max="15628" width="13.140625" style="64" customWidth="1"/>
    <col min="15629" max="15629" width="6.85546875" style="64" customWidth="1"/>
    <col min="15630" max="15630" width="14.85546875" style="64" customWidth="1"/>
    <col min="15631" max="15631" width="10.140625" style="64" customWidth="1"/>
    <col min="15632" max="15632" width="0" style="64" hidden="1" customWidth="1"/>
    <col min="15633" max="15872" width="9.140625" style="64"/>
    <col min="15873" max="15873" width="4.140625" style="64" customWidth="1"/>
    <col min="15874" max="15874" width="20.5703125" style="64" customWidth="1"/>
    <col min="15875" max="15875" width="10.85546875" style="64" customWidth="1"/>
    <col min="15876" max="15876" width="10" style="64" customWidth="1"/>
    <col min="15877" max="15877" width="6.7109375" style="64" customWidth="1"/>
    <col min="15878" max="15878" width="14.140625" style="64" customWidth="1"/>
    <col min="15879" max="15879" width="6" style="64" customWidth="1"/>
    <col min="15880" max="15880" width="15" style="64" customWidth="1"/>
    <col min="15881" max="15881" width="6.7109375" style="64" customWidth="1"/>
    <col min="15882" max="15882" width="15.7109375" style="64" customWidth="1"/>
    <col min="15883" max="15883" width="7.5703125" style="64" customWidth="1"/>
    <col min="15884" max="15884" width="13.140625" style="64" customWidth="1"/>
    <col min="15885" max="15885" width="6.85546875" style="64" customWidth="1"/>
    <col min="15886" max="15886" width="14.85546875" style="64" customWidth="1"/>
    <col min="15887" max="15887" width="10.140625" style="64" customWidth="1"/>
    <col min="15888" max="15888" width="0" style="64" hidden="1" customWidth="1"/>
    <col min="15889" max="16128" width="9.140625" style="64"/>
    <col min="16129" max="16129" width="4.140625" style="64" customWidth="1"/>
    <col min="16130" max="16130" width="20.5703125" style="64" customWidth="1"/>
    <col min="16131" max="16131" width="10.85546875" style="64" customWidth="1"/>
    <col min="16132" max="16132" width="10" style="64" customWidth="1"/>
    <col min="16133" max="16133" width="6.7109375" style="64" customWidth="1"/>
    <col min="16134" max="16134" width="14.140625" style="64" customWidth="1"/>
    <col min="16135" max="16135" width="6" style="64" customWidth="1"/>
    <col min="16136" max="16136" width="15" style="64" customWidth="1"/>
    <col min="16137" max="16137" width="6.7109375" style="64" customWidth="1"/>
    <col min="16138" max="16138" width="15.7109375" style="64" customWidth="1"/>
    <col min="16139" max="16139" width="7.5703125" style="64" customWidth="1"/>
    <col min="16140" max="16140" width="13.140625" style="64" customWidth="1"/>
    <col min="16141" max="16141" width="6.85546875" style="64" customWidth="1"/>
    <col min="16142" max="16142" width="14.85546875" style="64" customWidth="1"/>
    <col min="16143" max="16143" width="10.140625" style="64" customWidth="1"/>
    <col min="16144" max="16144" width="0" style="64" hidden="1" customWidth="1"/>
    <col min="16145" max="16384" width="9.140625" style="64"/>
  </cols>
  <sheetData>
    <row r="1" spans="1:14" x14ac:dyDescent="0.2">
      <c r="A1" s="64" t="s">
        <v>942</v>
      </c>
    </row>
    <row r="2" spans="1:14" x14ac:dyDescent="0.2">
      <c r="A2" s="64" t="str">
        <f>'[1]1'!A2</f>
        <v xml:space="preserve">Registarski broj investicionog fonda: </v>
      </c>
    </row>
    <row r="3" spans="1:14" x14ac:dyDescent="0.2">
      <c r="A3" s="64" t="str">
        <f>'[1]1'!A3</f>
        <v>Naziv društva za upravljanje investicionim fondom: Društvo za upravljanje investicionim fondovima Kristal invest A.D. Banja Luka</v>
      </c>
    </row>
    <row r="4" spans="1:14" x14ac:dyDescent="0.2">
      <c r="A4" s="64" t="str">
        <f>'[1]1'!A4</f>
        <v>Matični broj društva za upravljanje investicionim fondom: 01935615</v>
      </c>
    </row>
    <row r="5" spans="1:14" x14ac:dyDescent="0.2">
      <c r="A5" s="64" t="str">
        <f>'[1]1'!A5</f>
        <v>JIB društva za upravljanje investicionim fondom: 4400819920004</v>
      </c>
    </row>
    <row r="6" spans="1:14" x14ac:dyDescent="0.2">
      <c r="A6" s="64" t="str">
        <f>'[1]1'!A6</f>
        <v>JIB zatvorenog investicionog fonda: JP-M-6</v>
      </c>
    </row>
    <row r="9" spans="1:14" x14ac:dyDescent="0.2">
      <c r="B9" s="201" t="s">
        <v>515</v>
      </c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</row>
    <row r="10" spans="1:14" x14ac:dyDescent="0.2">
      <c r="B10" s="201" t="s">
        <v>922</v>
      </c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</row>
    <row r="11" spans="1:14" x14ac:dyDescent="0.2"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1:14" x14ac:dyDescent="0.2">
      <c r="A12" s="64" t="s">
        <v>698</v>
      </c>
      <c r="B12" s="64" t="s">
        <v>697</v>
      </c>
    </row>
    <row r="13" spans="1:14" ht="15" customHeight="1" x14ac:dyDescent="0.2">
      <c r="A13" s="225" t="s">
        <v>696</v>
      </c>
      <c r="B13" s="227" t="s">
        <v>513</v>
      </c>
      <c r="C13" s="228"/>
      <c r="D13" s="229"/>
      <c r="E13" s="212" t="s">
        <v>348</v>
      </c>
      <c r="F13" s="212" t="s">
        <v>594</v>
      </c>
      <c r="G13" s="212" t="s">
        <v>348</v>
      </c>
      <c r="H13" s="212" t="s">
        <v>593</v>
      </c>
      <c r="I13" s="212" t="s">
        <v>348</v>
      </c>
      <c r="J13" s="212" t="s">
        <v>508</v>
      </c>
      <c r="K13" s="212" t="s">
        <v>348</v>
      </c>
      <c r="L13" s="212" t="s">
        <v>695</v>
      </c>
      <c r="M13" s="212" t="s">
        <v>348</v>
      </c>
      <c r="N13" s="212" t="s">
        <v>506</v>
      </c>
    </row>
    <row r="14" spans="1:14" ht="78.75" customHeight="1" x14ac:dyDescent="0.2">
      <c r="A14" s="226"/>
      <c r="B14" s="68" t="s">
        <v>505</v>
      </c>
      <c r="C14" s="95" t="s">
        <v>504</v>
      </c>
      <c r="D14" s="68" t="s">
        <v>503</v>
      </c>
      <c r="E14" s="213"/>
      <c r="F14" s="214"/>
      <c r="G14" s="213"/>
      <c r="H14" s="214"/>
      <c r="I14" s="213"/>
      <c r="J14" s="214"/>
      <c r="K14" s="213"/>
      <c r="L14" s="214"/>
      <c r="M14" s="213"/>
      <c r="N14" s="214"/>
    </row>
    <row r="15" spans="1:14" x14ac:dyDescent="0.2">
      <c r="B15" s="67">
        <v>1</v>
      </c>
      <c r="C15" s="220">
        <v>2</v>
      </c>
      <c r="D15" s="222"/>
      <c r="E15" s="214"/>
      <c r="F15" s="68">
        <v>3</v>
      </c>
      <c r="G15" s="214"/>
      <c r="H15" s="68">
        <v>4</v>
      </c>
      <c r="I15" s="214"/>
      <c r="J15" s="68">
        <v>5</v>
      </c>
      <c r="K15" s="214"/>
      <c r="L15" s="68">
        <v>6</v>
      </c>
      <c r="M15" s="214"/>
      <c r="N15" s="68">
        <v>7</v>
      </c>
    </row>
    <row r="16" spans="1:14" ht="38.25" x14ac:dyDescent="0.2">
      <c r="A16" s="68" t="s">
        <v>347</v>
      </c>
      <c r="B16" s="129" t="s">
        <v>694</v>
      </c>
      <c r="C16" s="130"/>
      <c r="D16" s="130"/>
      <c r="E16" s="69" t="s">
        <v>693</v>
      </c>
      <c r="F16" s="131"/>
      <c r="G16" s="69" t="s">
        <v>692</v>
      </c>
      <c r="H16" s="131"/>
      <c r="I16" s="69" t="s">
        <v>691</v>
      </c>
      <c r="J16" s="131"/>
      <c r="K16" s="68" t="s">
        <v>690</v>
      </c>
      <c r="L16" s="71"/>
      <c r="M16" s="69" t="s">
        <v>689</v>
      </c>
      <c r="N16" s="71"/>
    </row>
    <row r="17" spans="1:14" x14ac:dyDescent="0.2">
      <c r="A17" s="68" t="s">
        <v>344</v>
      </c>
      <c r="B17" s="129" t="s">
        <v>646</v>
      </c>
      <c r="C17" s="130"/>
      <c r="D17" s="130"/>
      <c r="E17" s="69" t="s">
        <v>688</v>
      </c>
      <c r="F17" s="131"/>
      <c r="G17" s="69" t="s">
        <v>687</v>
      </c>
      <c r="H17" s="131"/>
      <c r="I17" s="69" t="s">
        <v>686</v>
      </c>
      <c r="J17" s="131"/>
      <c r="K17" s="68" t="s">
        <v>685</v>
      </c>
      <c r="L17" s="71"/>
      <c r="M17" s="69" t="s">
        <v>684</v>
      </c>
      <c r="N17" s="71"/>
    </row>
    <row r="18" spans="1:14" x14ac:dyDescent="0.2">
      <c r="A18" s="68" t="s">
        <v>343</v>
      </c>
      <c r="B18" s="129" t="s">
        <v>640</v>
      </c>
      <c r="C18" s="130"/>
      <c r="D18" s="130"/>
      <c r="E18" s="69" t="s">
        <v>683</v>
      </c>
      <c r="F18" s="131"/>
      <c r="G18" s="69" t="s">
        <v>682</v>
      </c>
      <c r="H18" s="131"/>
      <c r="I18" s="69" t="s">
        <v>681</v>
      </c>
      <c r="J18" s="131"/>
      <c r="K18" s="68" t="s">
        <v>680</v>
      </c>
      <c r="L18" s="71"/>
      <c r="M18" s="69" t="s">
        <v>679</v>
      </c>
      <c r="N18" s="71"/>
    </row>
    <row r="19" spans="1:14" x14ac:dyDescent="0.2">
      <c r="A19" s="68" t="s">
        <v>342</v>
      </c>
      <c r="B19" s="129" t="s">
        <v>634</v>
      </c>
      <c r="C19" s="130"/>
      <c r="D19" s="130"/>
      <c r="E19" s="69" t="s">
        <v>678</v>
      </c>
      <c r="F19" s="131"/>
      <c r="G19" s="69" t="s">
        <v>677</v>
      </c>
      <c r="H19" s="131"/>
      <c r="I19" s="69" t="s">
        <v>676</v>
      </c>
      <c r="J19" s="131"/>
      <c r="K19" s="68" t="s">
        <v>675</v>
      </c>
      <c r="L19" s="71"/>
      <c r="M19" s="69" t="s">
        <v>674</v>
      </c>
      <c r="N19" s="71"/>
    </row>
    <row r="20" spans="1:14" x14ac:dyDescent="0.2">
      <c r="A20" s="68" t="s">
        <v>44</v>
      </c>
      <c r="B20" s="129" t="s">
        <v>628</v>
      </c>
      <c r="C20" s="130"/>
      <c r="D20" s="130"/>
      <c r="E20" s="69" t="s">
        <v>673</v>
      </c>
      <c r="F20" s="131"/>
      <c r="G20" s="69" t="s">
        <v>672</v>
      </c>
      <c r="H20" s="131"/>
      <c r="I20" s="69" t="s">
        <v>671</v>
      </c>
      <c r="J20" s="131"/>
      <c r="K20" s="68" t="s">
        <v>670</v>
      </c>
      <c r="L20" s="71"/>
      <c r="M20" s="69" t="s">
        <v>669</v>
      </c>
      <c r="N20" s="71"/>
    </row>
    <row r="21" spans="1:14" ht="25.5" x14ac:dyDescent="0.2">
      <c r="A21" s="68" t="s">
        <v>622</v>
      </c>
      <c r="B21" s="129" t="s">
        <v>621</v>
      </c>
      <c r="C21" s="130"/>
      <c r="D21" s="130"/>
      <c r="E21" s="69" t="s">
        <v>668</v>
      </c>
      <c r="F21" s="131"/>
      <c r="G21" s="69" t="s">
        <v>667</v>
      </c>
      <c r="H21" s="131"/>
      <c r="I21" s="69" t="s">
        <v>666</v>
      </c>
      <c r="J21" s="131"/>
      <c r="K21" s="68" t="s">
        <v>665</v>
      </c>
      <c r="L21" s="71"/>
      <c r="M21" s="69" t="s">
        <v>664</v>
      </c>
      <c r="N21" s="71"/>
    </row>
    <row r="22" spans="1:14" ht="25.5" x14ac:dyDescent="0.2">
      <c r="A22" s="68" t="s">
        <v>74</v>
      </c>
      <c r="B22" s="129" t="s">
        <v>615</v>
      </c>
      <c r="C22" s="130"/>
      <c r="D22" s="130"/>
      <c r="E22" s="69" t="s">
        <v>663</v>
      </c>
      <c r="F22" s="131"/>
      <c r="G22" s="69" t="s">
        <v>662</v>
      </c>
      <c r="H22" s="131"/>
      <c r="I22" s="69" t="s">
        <v>661</v>
      </c>
      <c r="J22" s="131"/>
      <c r="K22" s="68" t="s">
        <v>660</v>
      </c>
      <c r="L22" s="71"/>
      <c r="M22" s="69" t="s">
        <v>659</v>
      </c>
      <c r="N22" s="71"/>
    </row>
    <row r="23" spans="1:14" ht="51" x14ac:dyDescent="0.2">
      <c r="A23" s="68" t="s">
        <v>609</v>
      </c>
      <c r="B23" s="129" t="s">
        <v>658</v>
      </c>
      <c r="C23" s="130"/>
      <c r="D23" s="130"/>
      <c r="E23" s="69" t="s">
        <v>657</v>
      </c>
      <c r="F23" s="131"/>
      <c r="G23" s="69" t="s">
        <v>656</v>
      </c>
      <c r="H23" s="131"/>
      <c r="I23" s="69" t="s">
        <v>655</v>
      </c>
      <c r="J23" s="131"/>
      <c r="K23" s="68" t="s">
        <v>654</v>
      </c>
      <c r="L23" s="71"/>
      <c r="M23" s="69" t="s">
        <v>653</v>
      </c>
      <c r="N23" s="71"/>
    </row>
    <row r="24" spans="1:14" ht="38.25" x14ac:dyDescent="0.2">
      <c r="A24" s="68" t="s">
        <v>346</v>
      </c>
      <c r="B24" s="129" t="s">
        <v>652</v>
      </c>
      <c r="C24" s="130"/>
      <c r="D24" s="130"/>
      <c r="E24" s="69" t="s">
        <v>651</v>
      </c>
      <c r="F24" s="131"/>
      <c r="G24" s="69" t="s">
        <v>650</v>
      </c>
      <c r="H24" s="131"/>
      <c r="I24" s="69" t="s">
        <v>649</v>
      </c>
      <c r="J24" s="131"/>
      <c r="K24" s="68" t="s">
        <v>648</v>
      </c>
      <c r="L24" s="71"/>
      <c r="M24" s="69" t="s">
        <v>647</v>
      </c>
      <c r="N24" s="71"/>
    </row>
    <row r="25" spans="1:14" x14ac:dyDescent="0.2">
      <c r="A25" s="68" t="s">
        <v>344</v>
      </c>
      <c r="B25" s="129" t="s">
        <v>646</v>
      </c>
      <c r="C25" s="130"/>
      <c r="D25" s="130"/>
      <c r="E25" s="69" t="s">
        <v>645</v>
      </c>
      <c r="F25" s="131"/>
      <c r="G25" s="69" t="s">
        <v>644</v>
      </c>
      <c r="H25" s="131"/>
      <c r="I25" s="69" t="s">
        <v>643</v>
      </c>
      <c r="J25" s="131"/>
      <c r="K25" s="68" t="s">
        <v>642</v>
      </c>
      <c r="L25" s="71"/>
      <c r="M25" s="69" t="s">
        <v>641</v>
      </c>
      <c r="N25" s="71"/>
    </row>
    <row r="26" spans="1:14" x14ac:dyDescent="0.2">
      <c r="A26" s="68" t="s">
        <v>343</v>
      </c>
      <c r="B26" s="129" t="s">
        <v>640</v>
      </c>
      <c r="C26" s="130"/>
      <c r="D26" s="130"/>
      <c r="E26" s="69" t="s">
        <v>639</v>
      </c>
      <c r="F26" s="131"/>
      <c r="G26" s="69" t="s">
        <v>638</v>
      </c>
      <c r="H26" s="131"/>
      <c r="I26" s="69" t="s">
        <v>637</v>
      </c>
      <c r="J26" s="131"/>
      <c r="K26" s="68" t="s">
        <v>636</v>
      </c>
      <c r="L26" s="71"/>
      <c r="M26" s="69" t="s">
        <v>635</v>
      </c>
      <c r="N26" s="71"/>
    </row>
    <row r="27" spans="1:14" x14ac:dyDescent="0.2">
      <c r="A27" s="68" t="s">
        <v>342</v>
      </c>
      <c r="B27" s="129" t="s">
        <v>634</v>
      </c>
      <c r="C27" s="130"/>
      <c r="D27" s="130"/>
      <c r="E27" s="69" t="s">
        <v>633</v>
      </c>
      <c r="F27" s="131"/>
      <c r="G27" s="69" t="s">
        <v>632</v>
      </c>
      <c r="H27" s="131"/>
      <c r="I27" s="69" t="s">
        <v>631</v>
      </c>
      <c r="J27" s="131"/>
      <c r="K27" s="68" t="s">
        <v>630</v>
      </c>
      <c r="L27" s="71"/>
      <c r="M27" s="69" t="s">
        <v>629</v>
      </c>
      <c r="N27" s="71"/>
    </row>
    <row r="28" spans="1:14" x14ac:dyDescent="0.2">
      <c r="A28" s="68" t="s">
        <v>44</v>
      </c>
      <c r="B28" s="129" t="s">
        <v>628</v>
      </c>
      <c r="C28" s="130"/>
      <c r="D28" s="130"/>
      <c r="E28" s="69" t="s">
        <v>627</v>
      </c>
      <c r="F28" s="131"/>
      <c r="G28" s="69" t="s">
        <v>626</v>
      </c>
      <c r="H28" s="131"/>
      <c r="I28" s="69" t="s">
        <v>625</v>
      </c>
      <c r="J28" s="131"/>
      <c r="K28" s="68" t="s">
        <v>624</v>
      </c>
      <c r="L28" s="71"/>
      <c r="M28" s="69" t="s">
        <v>623</v>
      </c>
      <c r="N28" s="71"/>
    </row>
    <row r="29" spans="1:14" ht="25.5" x14ac:dyDescent="0.2">
      <c r="A29" s="68" t="s">
        <v>622</v>
      </c>
      <c r="B29" s="129" t="s">
        <v>621</v>
      </c>
      <c r="C29" s="130"/>
      <c r="D29" s="130"/>
      <c r="E29" s="69" t="s">
        <v>620</v>
      </c>
      <c r="F29" s="131"/>
      <c r="G29" s="69" t="s">
        <v>619</v>
      </c>
      <c r="H29" s="131"/>
      <c r="I29" s="69" t="s">
        <v>618</v>
      </c>
      <c r="J29" s="131"/>
      <c r="K29" s="68" t="s">
        <v>617</v>
      </c>
      <c r="L29" s="71"/>
      <c r="M29" s="69" t="s">
        <v>616</v>
      </c>
      <c r="N29" s="71"/>
    </row>
    <row r="30" spans="1:14" ht="25.5" x14ac:dyDescent="0.2">
      <c r="A30" s="68" t="s">
        <v>74</v>
      </c>
      <c r="B30" s="129" t="s">
        <v>615</v>
      </c>
      <c r="C30" s="130"/>
      <c r="D30" s="130"/>
      <c r="E30" s="69" t="s">
        <v>614</v>
      </c>
      <c r="F30" s="131"/>
      <c r="G30" s="69" t="s">
        <v>613</v>
      </c>
      <c r="H30" s="131"/>
      <c r="I30" s="69" t="s">
        <v>612</v>
      </c>
      <c r="J30" s="131"/>
      <c r="K30" s="68" t="s">
        <v>611</v>
      </c>
      <c r="L30" s="71"/>
      <c r="M30" s="69" t="s">
        <v>610</v>
      </c>
      <c r="N30" s="71"/>
    </row>
    <row r="31" spans="1:14" ht="51" x14ac:dyDescent="0.2">
      <c r="A31" s="68" t="s">
        <v>609</v>
      </c>
      <c r="B31" s="129" t="s">
        <v>608</v>
      </c>
      <c r="C31" s="130"/>
      <c r="D31" s="130"/>
      <c r="E31" s="69" t="s">
        <v>607</v>
      </c>
      <c r="F31" s="131"/>
      <c r="G31" s="69" t="s">
        <v>606</v>
      </c>
      <c r="H31" s="131"/>
      <c r="I31" s="69" t="s">
        <v>605</v>
      </c>
      <c r="J31" s="131"/>
      <c r="K31" s="68" t="s">
        <v>604</v>
      </c>
      <c r="L31" s="71"/>
      <c r="M31" s="69" t="s">
        <v>603</v>
      </c>
      <c r="N31" s="71"/>
    </row>
    <row r="32" spans="1:14" ht="25.5" x14ac:dyDescent="0.2">
      <c r="A32" s="68" t="s">
        <v>345</v>
      </c>
      <c r="B32" s="129" t="s">
        <v>602</v>
      </c>
      <c r="C32" s="130"/>
      <c r="D32" s="130"/>
      <c r="E32" s="69" t="s">
        <v>601</v>
      </c>
      <c r="F32" s="131"/>
      <c r="G32" s="69" t="s">
        <v>600</v>
      </c>
      <c r="H32" s="131"/>
      <c r="I32" s="69" t="s">
        <v>599</v>
      </c>
      <c r="J32" s="131"/>
      <c r="K32" s="68" t="s">
        <v>598</v>
      </c>
      <c r="L32" s="71"/>
      <c r="M32" s="69" t="s">
        <v>597</v>
      </c>
      <c r="N32" s="71"/>
    </row>
    <row r="33" spans="1:14" x14ac:dyDescent="0.2">
      <c r="A33" s="76" t="s">
        <v>351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x14ac:dyDescent="0.2">
      <c r="A34" s="76" t="s">
        <v>350</v>
      </c>
    </row>
    <row r="35" spans="1:14" x14ac:dyDescent="0.2">
      <c r="A35" s="76" t="s">
        <v>349</v>
      </c>
    </row>
    <row r="36" spans="1:14" x14ac:dyDescent="0.2">
      <c r="A36" s="76" t="s">
        <v>516</v>
      </c>
    </row>
    <row r="37" spans="1:14" ht="37.5" customHeight="1" x14ac:dyDescent="0.2">
      <c r="B37" s="132" t="s">
        <v>83</v>
      </c>
      <c r="F37" s="132" t="s">
        <v>85</v>
      </c>
      <c r="I37" s="132" t="s">
        <v>84</v>
      </c>
      <c r="K37" s="224" t="s">
        <v>86</v>
      </c>
      <c r="L37" s="224"/>
      <c r="M37" s="224"/>
    </row>
    <row r="38" spans="1:14" ht="33" customHeight="1" x14ac:dyDescent="0.2">
      <c r="B38" s="181" t="s">
        <v>939</v>
      </c>
      <c r="F38" s="133" t="s">
        <v>887</v>
      </c>
      <c r="K38" s="223" t="s">
        <v>340</v>
      </c>
      <c r="L38" s="223"/>
      <c r="M38" s="223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01"/>
      <c r="D45" s="201"/>
      <c r="E45" s="201"/>
      <c r="F45" s="201"/>
    </row>
    <row r="46" spans="1:14" x14ac:dyDescent="0.2">
      <c r="C46" s="201"/>
      <c r="D46" s="201"/>
      <c r="E46" s="201"/>
      <c r="F46" s="201"/>
    </row>
    <row r="47" spans="1:14" x14ac:dyDescent="0.2">
      <c r="C47" s="201"/>
      <c r="D47" s="201"/>
      <c r="E47" s="201"/>
      <c r="F47" s="201"/>
    </row>
    <row r="48" spans="1:14" x14ac:dyDescent="0.2">
      <c r="D48" s="134"/>
    </row>
    <row r="52" spans="10:10" x14ac:dyDescent="0.2">
      <c r="J52" s="135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5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2"/>
  <sheetViews>
    <sheetView view="pageBreakPreview" zoomScaleNormal="100" zoomScaleSheetLayoutView="100" workbookViewId="0">
      <selection activeCell="N18" sqref="N18"/>
    </sheetView>
  </sheetViews>
  <sheetFormatPr defaultRowHeight="12.75" customHeight="1" x14ac:dyDescent="0.2"/>
  <cols>
    <col min="1" max="1" width="4.140625" style="64" customWidth="1"/>
    <col min="2" max="2" width="20.5703125" style="64" customWidth="1"/>
    <col min="3" max="3" width="10.28515625" style="64" customWidth="1"/>
    <col min="4" max="4" width="6.7109375" style="64" customWidth="1"/>
    <col min="5" max="5" width="14.140625" style="64" customWidth="1"/>
    <col min="6" max="6" width="6" style="64" customWidth="1"/>
    <col min="7" max="7" width="15" style="64" customWidth="1"/>
    <col min="8" max="8" width="6.7109375" style="64" customWidth="1"/>
    <col min="9" max="9" width="14.85546875" style="64" customWidth="1"/>
    <col min="10" max="10" width="10.140625" style="64" customWidth="1"/>
    <col min="11" max="11" width="11.42578125" style="64" hidden="1" customWidth="1"/>
    <col min="12" max="256" width="9.140625" style="64"/>
    <col min="257" max="257" width="4.140625" style="64" customWidth="1"/>
    <col min="258" max="258" width="20.5703125" style="64" customWidth="1"/>
    <col min="259" max="259" width="10.28515625" style="64" customWidth="1"/>
    <col min="260" max="260" width="6.7109375" style="64" customWidth="1"/>
    <col min="261" max="261" width="14.140625" style="64" customWidth="1"/>
    <col min="262" max="262" width="6" style="64" customWidth="1"/>
    <col min="263" max="263" width="15" style="64" customWidth="1"/>
    <col min="264" max="264" width="6.7109375" style="64" customWidth="1"/>
    <col min="265" max="265" width="14.85546875" style="64" customWidth="1"/>
    <col min="266" max="266" width="10.140625" style="64" customWidth="1"/>
    <col min="267" max="267" width="0" style="64" hidden="1" customWidth="1"/>
    <col min="268" max="512" width="9.140625" style="64"/>
    <col min="513" max="513" width="4.140625" style="64" customWidth="1"/>
    <col min="514" max="514" width="20.5703125" style="64" customWidth="1"/>
    <col min="515" max="515" width="10.28515625" style="64" customWidth="1"/>
    <col min="516" max="516" width="6.7109375" style="64" customWidth="1"/>
    <col min="517" max="517" width="14.140625" style="64" customWidth="1"/>
    <col min="518" max="518" width="6" style="64" customWidth="1"/>
    <col min="519" max="519" width="15" style="64" customWidth="1"/>
    <col min="520" max="520" width="6.7109375" style="64" customWidth="1"/>
    <col min="521" max="521" width="14.85546875" style="64" customWidth="1"/>
    <col min="522" max="522" width="10.140625" style="64" customWidth="1"/>
    <col min="523" max="523" width="0" style="64" hidden="1" customWidth="1"/>
    <col min="524" max="768" width="9.140625" style="64"/>
    <col min="769" max="769" width="4.140625" style="64" customWidth="1"/>
    <col min="770" max="770" width="20.5703125" style="64" customWidth="1"/>
    <col min="771" max="771" width="10.28515625" style="64" customWidth="1"/>
    <col min="772" max="772" width="6.7109375" style="64" customWidth="1"/>
    <col min="773" max="773" width="14.140625" style="64" customWidth="1"/>
    <col min="774" max="774" width="6" style="64" customWidth="1"/>
    <col min="775" max="775" width="15" style="64" customWidth="1"/>
    <col min="776" max="776" width="6.7109375" style="64" customWidth="1"/>
    <col min="777" max="777" width="14.85546875" style="64" customWidth="1"/>
    <col min="778" max="778" width="10.140625" style="64" customWidth="1"/>
    <col min="779" max="779" width="0" style="64" hidden="1" customWidth="1"/>
    <col min="780" max="1024" width="9.140625" style="64"/>
    <col min="1025" max="1025" width="4.140625" style="64" customWidth="1"/>
    <col min="1026" max="1026" width="20.5703125" style="64" customWidth="1"/>
    <col min="1027" max="1027" width="10.28515625" style="64" customWidth="1"/>
    <col min="1028" max="1028" width="6.7109375" style="64" customWidth="1"/>
    <col min="1029" max="1029" width="14.140625" style="64" customWidth="1"/>
    <col min="1030" max="1030" width="6" style="64" customWidth="1"/>
    <col min="1031" max="1031" width="15" style="64" customWidth="1"/>
    <col min="1032" max="1032" width="6.7109375" style="64" customWidth="1"/>
    <col min="1033" max="1033" width="14.85546875" style="64" customWidth="1"/>
    <col min="1034" max="1034" width="10.140625" style="64" customWidth="1"/>
    <col min="1035" max="1035" width="0" style="64" hidden="1" customWidth="1"/>
    <col min="1036" max="1280" width="9.140625" style="64"/>
    <col min="1281" max="1281" width="4.140625" style="64" customWidth="1"/>
    <col min="1282" max="1282" width="20.5703125" style="64" customWidth="1"/>
    <col min="1283" max="1283" width="10.28515625" style="64" customWidth="1"/>
    <col min="1284" max="1284" width="6.7109375" style="64" customWidth="1"/>
    <col min="1285" max="1285" width="14.140625" style="64" customWidth="1"/>
    <col min="1286" max="1286" width="6" style="64" customWidth="1"/>
    <col min="1287" max="1287" width="15" style="64" customWidth="1"/>
    <col min="1288" max="1288" width="6.7109375" style="64" customWidth="1"/>
    <col min="1289" max="1289" width="14.85546875" style="64" customWidth="1"/>
    <col min="1290" max="1290" width="10.140625" style="64" customWidth="1"/>
    <col min="1291" max="1291" width="0" style="64" hidden="1" customWidth="1"/>
    <col min="1292" max="1536" width="9.140625" style="64"/>
    <col min="1537" max="1537" width="4.140625" style="64" customWidth="1"/>
    <col min="1538" max="1538" width="20.5703125" style="64" customWidth="1"/>
    <col min="1539" max="1539" width="10.28515625" style="64" customWidth="1"/>
    <col min="1540" max="1540" width="6.7109375" style="64" customWidth="1"/>
    <col min="1541" max="1541" width="14.140625" style="64" customWidth="1"/>
    <col min="1542" max="1542" width="6" style="64" customWidth="1"/>
    <col min="1543" max="1543" width="15" style="64" customWidth="1"/>
    <col min="1544" max="1544" width="6.7109375" style="64" customWidth="1"/>
    <col min="1545" max="1545" width="14.85546875" style="64" customWidth="1"/>
    <col min="1546" max="1546" width="10.140625" style="64" customWidth="1"/>
    <col min="1547" max="1547" width="0" style="64" hidden="1" customWidth="1"/>
    <col min="1548" max="1792" width="9.140625" style="64"/>
    <col min="1793" max="1793" width="4.140625" style="64" customWidth="1"/>
    <col min="1794" max="1794" width="20.5703125" style="64" customWidth="1"/>
    <col min="1795" max="1795" width="10.28515625" style="64" customWidth="1"/>
    <col min="1796" max="1796" width="6.7109375" style="64" customWidth="1"/>
    <col min="1797" max="1797" width="14.140625" style="64" customWidth="1"/>
    <col min="1798" max="1798" width="6" style="64" customWidth="1"/>
    <col min="1799" max="1799" width="15" style="64" customWidth="1"/>
    <col min="1800" max="1800" width="6.7109375" style="64" customWidth="1"/>
    <col min="1801" max="1801" width="14.85546875" style="64" customWidth="1"/>
    <col min="1802" max="1802" width="10.140625" style="64" customWidth="1"/>
    <col min="1803" max="1803" width="0" style="64" hidden="1" customWidth="1"/>
    <col min="1804" max="2048" width="9.140625" style="64"/>
    <col min="2049" max="2049" width="4.140625" style="64" customWidth="1"/>
    <col min="2050" max="2050" width="20.5703125" style="64" customWidth="1"/>
    <col min="2051" max="2051" width="10.28515625" style="64" customWidth="1"/>
    <col min="2052" max="2052" width="6.7109375" style="64" customWidth="1"/>
    <col min="2053" max="2053" width="14.140625" style="64" customWidth="1"/>
    <col min="2054" max="2054" width="6" style="64" customWidth="1"/>
    <col min="2055" max="2055" width="15" style="64" customWidth="1"/>
    <col min="2056" max="2056" width="6.7109375" style="64" customWidth="1"/>
    <col min="2057" max="2057" width="14.85546875" style="64" customWidth="1"/>
    <col min="2058" max="2058" width="10.140625" style="64" customWidth="1"/>
    <col min="2059" max="2059" width="0" style="64" hidden="1" customWidth="1"/>
    <col min="2060" max="2304" width="9.140625" style="64"/>
    <col min="2305" max="2305" width="4.140625" style="64" customWidth="1"/>
    <col min="2306" max="2306" width="20.5703125" style="64" customWidth="1"/>
    <col min="2307" max="2307" width="10.28515625" style="64" customWidth="1"/>
    <col min="2308" max="2308" width="6.7109375" style="64" customWidth="1"/>
    <col min="2309" max="2309" width="14.140625" style="64" customWidth="1"/>
    <col min="2310" max="2310" width="6" style="64" customWidth="1"/>
    <col min="2311" max="2311" width="15" style="64" customWidth="1"/>
    <col min="2312" max="2312" width="6.7109375" style="64" customWidth="1"/>
    <col min="2313" max="2313" width="14.85546875" style="64" customWidth="1"/>
    <col min="2314" max="2314" width="10.140625" style="64" customWidth="1"/>
    <col min="2315" max="2315" width="0" style="64" hidden="1" customWidth="1"/>
    <col min="2316" max="2560" width="9.140625" style="64"/>
    <col min="2561" max="2561" width="4.140625" style="64" customWidth="1"/>
    <col min="2562" max="2562" width="20.5703125" style="64" customWidth="1"/>
    <col min="2563" max="2563" width="10.28515625" style="64" customWidth="1"/>
    <col min="2564" max="2564" width="6.7109375" style="64" customWidth="1"/>
    <col min="2565" max="2565" width="14.140625" style="64" customWidth="1"/>
    <col min="2566" max="2566" width="6" style="64" customWidth="1"/>
    <col min="2567" max="2567" width="15" style="64" customWidth="1"/>
    <col min="2568" max="2568" width="6.7109375" style="64" customWidth="1"/>
    <col min="2569" max="2569" width="14.85546875" style="64" customWidth="1"/>
    <col min="2570" max="2570" width="10.140625" style="64" customWidth="1"/>
    <col min="2571" max="2571" width="0" style="64" hidden="1" customWidth="1"/>
    <col min="2572" max="2816" width="9.140625" style="64"/>
    <col min="2817" max="2817" width="4.140625" style="64" customWidth="1"/>
    <col min="2818" max="2818" width="20.5703125" style="64" customWidth="1"/>
    <col min="2819" max="2819" width="10.28515625" style="64" customWidth="1"/>
    <col min="2820" max="2820" width="6.7109375" style="64" customWidth="1"/>
    <col min="2821" max="2821" width="14.140625" style="64" customWidth="1"/>
    <col min="2822" max="2822" width="6" style="64" customWidth="1"/>
    <col min="2823" max="2823" width="15" style="64" customWidth="1"/>
    <col min="2824" max="2824" width="6.7109375" style="64" customWidth="1"/>
    <col min="2825" max="2825" width="14.85546875" style="64" customWidth="1"/>
    <col min="2826" max="2826" width="10.140625" style="64" customWidth="1"/>
    <col min="2827" max="2827" width="0" style="64" hidden="1" customWidth="1"/>
    <col min="2828" max="3072" width="9.140625" style="64"/>
    <col min="3073" max="3073" width="4.140625" style="64" customWidth="1"/>
    <col min="3074" max="3074" width="20.5703125" style="64" customWidth="1"/>
    <col min="3075" max="3075" width="10.28515625" style="64" customWidth="1"/>
    <col min="3076" max="3076" width="6.7109375" style="64" customWidth="1"/>
    <col min="3077" max="3077" width="14.140625" style="64" customWidth="1"/>
    <col min="3078" max="3078" width="6" style="64" customWidth="1"/>
    <col min="3079" max="3079" width="15" style="64" customWidth="1"/>
    <col min="3080" max="3080" width="6.7109375" style="64" customWidth="1"/>
    <col min="3081" max="3081" width="14.85546875" style="64" customWidth="1"/>
    <col min="3082" max="3082" width="10.140625" style="64" customWidth="1"/>
    <col min="3083" max="3083" width="0" style="64" hidden="1" customWidth="1"/>
    <col min="3084" max="3328" width="9.140625" style="64"/>
    <col min="3329" max="3329" width="4.140625" style="64" customWidth="1"/>
    <col min="3330" max="3330" width="20.5703125" style="64" customWidth="1"/>
    <col min="3331" max="3331" width="10.28515625" style="64" customWidth="1"/>
    <col min="3332" max="3332" width="6.7109375" style="64" customWidth="1"/>
    <col min="3333" max="3333" width="14.140625" style="64" customWidth="1"/>
    <col min="3334" max="3334" width="6" style="64" customWidth="1"/>
    <col min="3335" max="3335" width="15" style="64" customWidth="1"/>
    <col min="3336" max="3336" width="6.7109375" style="64" customWidth="1"/>
    <col min="3337" max="3337" width="14.85546875" style="64" customWidth="1"/>
    <col min="3338" max="3338" width="10.140625" style="64" customWidth="1"/>
    <col min="3339" max="3339" width="0" style="64" hidden="1" customWidth="1"/>
    <col min="3340" max="3584" width="9.140625" style="64"/>
    <col min="3585" max="3585" width="4.140625" style="64" customWidth="1"/>
    <col min="3586" max="3586" width="20.5703125" style="64" customWidth="1"/>
    <col min="3587" max="3587" width="10.28515625" style="64" customWidth="1"/>
    <col min="3588" max="3588" width="6.7109375" style="64" customWidth="1"/>
    <col min="3589" max="3589" width="14.140625" style="64" customWidth="1"/>
    <col min="3590" max="3590" width="6" style="64" customWidth="1"/>
    <col min="3591" max="3591" width="15" style="64" customWidth="1"/>
    <col min="3592" max="3592" width="6.7109375" style="64" customWidth="1"/>
    <col min="3593" max="3593" width="14.85546875" style="64" customWidth="1"/>
    <col min="3594" max="3594" width="10.140625" style="64" customWidth="1"/>
    <col min="3595" max="3595" width="0" style="64" hidden="1" customWidth="1"/>
    <col min="3596" max="3840" width="9.140625" style="64"/>
    <col min="3841" max="3841" width="4.140625" style="64" customWidth="1"/>
    <col min="3842" max="3842" width="20.5703125" style="64" customWidth="1"/>
    <col min="3843" max="3843" width="10.28515625" style="64" customWidth="1"/>
    <col min="3844" max="3844" width="6.7109375" style="64" customWidth="1"/>
    <col min="3845" max="3845" width="14.140625" style="64" customWidth="1"/>
    <col min="3846" max="3846" width="6" style="64" customWidth="1"/>
    <col min="3847" max="3847" width="15" style="64" customWidth="1"/>
    <col min="3848" max="3848" width="6.7109375" style="64" customWidth="1"/>
    <col min="3849" max="3849" width="14.85546875" style="64" customWidth="1"/>
    <col min="3850" max="3850" width="10.140625" style="64" customWidth="1"/>
    <col min="3851" max="3851" width="0" style="64" hidden="1" customWidth="1"/>
    <col min="3852" max="4096" width="9.140625" style="64"/>
    <col min="4097" max="4097" width="4.140625" style="64" customWidth="1"/>
    <col min="4098" max="4098" width="20.5703125" style="64" customWidth="1"/>
    <col min="4099" max="4099" width="10.28515625" style="64" customWidth="1"/>
    <col min="4100" max="4100" width="6.7109375" style="64" customWidth="1"/>
    <col min="4101" max="4101" width="14.140625" style="64" customWidth="1"/>
    <col min="4102" max="4102" width="6" style="64" customWidth="1"/>
    <col min="4103" max="4103" width="15" style="64" customWidth="1"/>
    <col min="4104" max="4104" width="6.7109375" style="64" customWidth="1"/>
    <col min="4105" max="4105" width="14.85546875" style="64" customWidth="1"/>
    <col min="4106" max="4106" width="10.140625" style="64" customWidth="1"/>
    <col min="4107" max="4107" width="0" style="64" hidden="1" customWidth="1"/>
    <col min="4108" max="4352" width="9.140625" style="64"/>
    <col min="4353" max="4353" width="4.140625" style="64" customWidth="1"/>
    <col min="4354" max="4354" width="20.5703125" style="64" customWidth="1"/>
    <col min="4355" max="4355" width="10.28515625" style="64" customWidth="1"/>
    <col min="4356" max="4356" width="6.7109375" style="64" customWidth="1"/>
    <col min="4357" max="4357" width="14.140625" style="64" customWidth="1"/>
    <col min="4358" max="4358" width="6" style="64" customWidth="1"/>
    <col min="4359" max="4359" width="15" style="64" customWidth="1"/>
    <col min="4360" max="4360" width="6.7109375" style="64" customWidth="1"/>
    <col min="4361" max="4361" width="14.85546875" style="64" customWidth="1"/>
    <col min="4362" max="4362" width="10.140625" style="64" customWidth="1"/>
    <col min="4363" max="4363" width="0" style="64" hidden="1" customWidth="1"/>
    <col min="4364" max="4608" width="9.140625" style="64"/>
    <col min="4609" max="4609" width="4.140625" style="64" customWidth="1"/>
    <col min="4610" max="4610" width="20.5703125" style="64" customWidth="1"/>
    <col min="4611" max="4611" width="10.28515625" style="64" customWidth="1"/>
    <col min="4612" max="4612" width="6.7109375" style="64" customWidth="1"/>
    <col min="4613" max="4613" width="14.140625" style="64" customWidth="1"/>
    <col min="4614" max="4614" width="6" style="64" customWidth="1"/>
    <col min="4615" max="4615" width="15" style="64" customWidth="1"/>
    <col min="4616" max="4616" width="6.7109375" style="64" customWidth="1"/>
    <col min="4617" max="4617" width="14.85546875" style="64" customWidth="1"/>
    <col min="4618" max="4618" width="10.140625" style="64" customWidth="1"/>
    <col min="4619" max="4619" width="0" style="64" hidden="1" customWidth="1"/>
    <col min="4620" max="4864" width="9.140625" style="64"/>
    <col min="4865" max="4865" width="4.140625" style="64" customWidth="1"/>
    <col min="4866" max="4866" width="20.5703125" style="64" customWidth="1"/>
    <col min="4867" max="4867" width="10.28515625" style="64" customWidth="1"/>
    <col min="4868" max="4868" width="6.7109375" style="64" customWidth="1"/>
    <col min="4869" max="4869" width="14.140625" style="64" customWidth="1"/>
    <col min="4870" max="4870" width="6" style="64" customWidth="1"/>
    <col min="4871" max="4871" width="15" style="64" customWidth="1"/>
    <col min="4872" max="4872" width="6.7109375" style="64" customWidth="1"/>
    <col min="4873" max="4873" width="14.85546875" style="64" customWidth="1"/>
    <col min="4874" max="4874" width="10.140625" style="64" customWidth="1"/>
    <col min="4875" max="4875" width="0" style="64" hidden="1" customWidth="1"/>
    <col min="4876" max="5120" width="9.140625" style="64"/>
    <col min="5121" max="5121" width="4.140625" style="64" customWidth="1"/>
    <col min="5122" max="5122" width="20.5703125" style="64" customWidth="1"/>
    <col min="5123" max="5123" width="10.28515625" style="64" customWidth="1"/>
    <col min="5124" max="5124" width="6.7109375" style="64" customWidth="1"/>
    <col min="5125" max="5125" width="14.140625" style="64" customWidth="1"/>
    <col min="5126" max="5126" width="6" style="64" customWidth="1"/>
    <col min="5127" max="5127" width="15" style="64" customWidth="1"/>
    <col min="5128" max="5128" width="6.7109375" style="64" customWidth="1"/>
    <col min="5129" max="5129" width="14.85546875" style="64" customWidth="1"/>
    <col min="5130" max="5130" width="10.140625" style="64" customWidth="1"/>
    <col min="5131" max="5131" width="0" style="64" hidden="1" customWidth="1"/>
    <col min="5132" max="5376" width="9.140625" style="64"/>
    <col min="5377" max="5377" width="4.140625" style="64" customWidth="1"/>
    <col min="5378" max="5378" width="20.5703125" style="64" customWidth="1"/>
    <col min="5379" max="5379" width="10.28515625" style="64" customWidth="1"/>
    <col min="5380" max="5380" width="6.7109375" style="64" customWidth="1"/>
    <col min="5381" max="5381" width="14.140625" style="64" customWidth="1"/>
    <col min="5382" max="5382" width="6" style="64" customWidth="1"/>
    <col min="5383" max="5383" width="15" style="64" customWidth="1"/>
    <col min="5384" max="5384" width="6.7109375" style="64" customWidth="1"/>
    <col min="5385" max="5385" width="14.85546875" style="64" customWidth="1"/>
    <col min="5386" max="5386" width="10.140625" style="64" customWidth="1"/>
    <col min="5387" max="5387" width="0" style="64" hidden="1" customWidth="1"/>
    <col min="5388" max="5632" width="9.140625" style="64"/>
    <col min="5633" max="5633" width="4.140625" style="64" customWidth="1"/>
    <col min="5634" max="5634" width="20.5703125" style="64" customWidth="1"/>
    <col min="5635" max="5635" width="10.28515625" style="64" customWidth="1"/>
    <col min="5636" max="5636" width="6.7109375" style="64" customWidth="1"/>
    <col min="5637" max="5637" width="14.140625" style="64" customWidth="1"/>
    <col min="5638" max="5638" width="6" style="64" customWidth="1"/>
    <col min="5639" max="5639" width="15" style="64" customWidth="1"/>
    <col min="5640" max="5640" width="6.7109375" style="64" customWidth="1"/>
    <col min="5641" max="5641" width="14.85546875" style="64" customWidth="1"/>
    <col min="5642" max="5642" width="10.140625" style="64" customWidth="1"/>
    <col min="5643" max="5643" width="0" style="64" hidden="1" customWidth="1"/>
    <col min="5644" max="5888" width="9.140625" style="64"/>
    <col min="5889" max="5889" width="4.140625" style="64" customWidth="1"/>
    <col min="5890" max="5890" width="20.5703125" style="64" customWidth="1"/>
    <col min="5891" max="5891" width="10.28515625" style="64" customWidth="1"/>
    <col min="5892" max="5892" width="6.7109375" style="64" customWidth="1"/>
    <col min="5893" max="5893" width="14.140625" style="64" customWidth="1"/>
    <col min="5894" max="5894" width="6" style="64" customWidth="1"/>
    <col min="5895" max="5895" width="15" style="64" customWidth="1"/>
    <col min="5896" max="5896" width="6.7109375" style="64" customWidth="1"/>
    <col min="5897" max="5897" width="14.85546875" style="64" customWidth="1"/>
    <col min="5898" max="5898" width="10.140625" style="64" customWidth="1"/>
    <col min="5899" max="5899" width="0" style="64" hidden="1" customWidth="1"/>
    <col min="5900" max="6144" width="9.140625" style="64"/>
    <col min="6145" max="6145" width="4.140625" style="64" customWidth="1"/>
    <col min="6146" max="6146" width="20.5703125" style="64" customWidth="1"/>
    <col min="6147" max="6147" width="10.28515625" style="64" customWidth="1"/>
    <col min="6148" max="6148" width="6.7109375" style="64" customWidth="1"/>
    <col min="6149" max="6149" width="14.140625" style="64" customWidth="1"/>
    <col min="6150" max="6150" width="6" style="64" customWidth="1"/>
    <col min="6151" max="6151" width="15" style="64" customWidth="1"/>
    <col min="6152" max="6152" width="6.7109375" style="64" customWidth="1"/>
    <col min="6153" max="6153" width="14.85546875" style="64" customWidth="1"/>
    <col min="6154" max="6154" width="10.140625" style="64" customWidth="1"/>
    <col min="6155" max="6155" width="0" style="64" hidden="1" customWidth="1"/>
    <col min="6156" max="6400" width="9.140625" style="64"/>
    <col min="6401" max="6401" width="4.140625" style="64" customWidth="1"/>
    <col min="6402" max="6402" width="20.5703125" style="64" customWidth="1"/>
    <col min="6403" max="6403" width="10.28515625" style="64" customWidth="1"/>
    <col min="6404" max="6404" width="6.7109375" style="64" customWidth="1"/>
    <col min="6405" max="6405" width="14.140625" style="64" customWidth="1"/>
    <col min="6406" max="6406" width="6" style="64" customWidth="1"/>
    <col min="6407" max="6407" width="15" style="64" customWidth="1"/>
    <col min="6408" max="6408" width="6.7109375" style="64" customWidth="1"/>
    <col min="6409" max="6409" width="14.85546875" style="64" customWidth="1"/>
    <col min="6410" max="6410" width="10.140625" style="64" customWidth="1"/>
    <col min="6411" max="6411" width="0" style="64" hidden="1" customWidth="1"/>
    <col min="6412" max="6656" width="9.140625" style="64"/>
    <col min="6657" max="6657" width="4.140625" style="64" customWidth="1"/>
    <col min="6658" max="6658" width="20.5703125" style="64" customWidth="1"/>
    <col min="6659" max="6659" width="10.28515625" style="64" customWidth="1"/>
    <col min="6660" max="6660" width="6.7109375" style="64" customWidth="1"/>
    <col min="6661" max="6661" width="14.140625" style="64" customWidth="1"/>
    <col min="6662" max="6662" width="6" style="64" customWidth="1"/>
    <col min="6663" max="6663" width="15" style="64" customWidth="1"/>
    <col min="6664" max="6664" width="6.7109375" style="64" customWidth="1"/>
    <col min="6665" max="6665" width="14.85546875" style="64" customWidth="1"/>
    <col min="6666" max="6666" width="10.140625" style="64" customWidth="1"/>
    <col min="6667" max="6667" width="0" style="64" hidden="1" customWidth="1"/>
    <col min="6668" max="6912" width="9.140625" style="64"/>
    <col min="6913" max="6913" width="4.140625" style="64" customWidth="1"/>
    <col min="6914" max="6914" width="20.5703125" style="64" customWidth="1"/>
    <col min="6915" max="6915" width="10.28515625" style="64" customWidth="1"/>
    <col min="6916" max="6916" width="6.7109375" style="64" customWidth="1"/>
    <col min="6917" max="6917" width="14.140625" style="64" customWidth="1"/>
    <col min="6918" max="6918" width="6" style="64" customWidth="1"/>
    <col min="6919" max="6919" width="15" style="64" customWidth="1"/>
    <col min="6920" max="6920" width="6.7109375" style="64" customWidth="1"/>
    <col min="6921" max="6921" width="14.85546875" style="64" customWidth="1"/>
    <col min="6922" max="6922" width="10.140625" style="64" customWidth="1"/>
    <col min="6923" max="6923" width="0" style="64" hidden="1" customWidth="1"/>
    <col min="6924" max="7168" width="9.140625" style="64"/>
    <col min="7169" max="7169" width="4.140625" style="64" customWidth="1"/>
    <col min="7170" max="7170" width="20.5703125" style="64" customWidth="1"/>
    <col min="7171" max="7171" width="10.28515625" style="64" customWidth="1"/>
    <col min="7172" max="7172" width="6.7109375" style="64" customWidth="1"/>
    <col min="7173" max="7173" width="14.140625" style="64" customWidth="1"/>
    <col min="7174" max="7174" width="6" style="64" customWidth="1"/>
    <col min="7175" max="7175" width="15" style="64" customWidth="1"/>
    <col min="7176" max="7176" width="6.7109375" style="64" customWidth="1"/>
    <col min="7177" max="7177" width="14.85546875" style="64" customWidth="1"/>
    <col min="7178" max="7178" width="10.140625" style="64" customWidth="1"/>
    <col min="7179" max="7179" width="0" style="64" hidden="1" customWidth="1"/>
    <col min="7180" max="7424" width="9.140625" style="64"/>
    <col min="7425" max="7425" width="4.140625" style="64" customWidth="1"/>
    <col min="7426" max="7426" width="20.5703125" style="64" customWidth="1"/>
    <col min="7427" max="7427" width="10.28515625" style="64" customWidth="1"/>
    <col min="7428" max="7428" width="6.7109375" style="64" customWidth="1"/>
    <col min="7429" max="7429" width="14.140625" style="64" customWidth="1"/>
    <col min="7430" max="7430" width="6" style="64" customWidth="1"/>
    <col min="7431" max="7431" width="15" style="64" customWidth="1"/>
    <col min="7432" max="7432" width="6.7109375" style="64" customWidth="1"/>
    <col min="7433" max="7433" width="14.85546875" style="64" customWidth="1"/>
    <col min="7434" max="7434" width="10.140625" style="64" customWidth="1"/>
    <col min="7435" max="7435" width="0" style="64" hidden="1" customWidth="1"/>
    <col min="7436" max="7680" width="9.140625" style="64"/>
    <col min="7681" max="7681" width="4.140625" style="64" customWidth="1"/>
    <col min="7682" max="7682" width="20.5703125" style="64" customWidth="1"/>
    <col min="7683" max="7683" width="10.28515625" style="64" customWidth="1"/>
    <col min="7684" max="7684" width="6.7109375" style="64" customWidth="1"/>
    <col min="7685" max="7685" width="14.140625" style="64" customWidth="1"/>
    <col min="7686" max="7686" width="6" style="64" customWidth="1"/>
    <col min="7687" max="7687" width="15" style="64" customWidth="1"/>
    <col min="7688" max="7688" width="6.7109375" style="64" customWidth="1"/>
    <col min="7689" max="7689" width="14.85546875" style="64" customWidth="1"/>
    <col min="7690" max="7690" width="10.140625" style="64" customWidth="1"/>
    <col min="7691" max="7691" width="0" style="64" hidden="1" customWidth="1"/>
    <col min="7692" max="7936" width="9.140625" style="64"/>
    <col min="7937" max="7937" width="4.140625" style="64" customWidth="1"/>
    <col min="7938" max="7938" width="20.5703125" style="64" customWidth="1"/>
    <col min="7939" max="7939" width="10.28515625" style="64" customWidth="1"/>
    <col min="7940" max="7940" width="6.7109375" style="64" customWidth="1"/>
    <col min="7941" max="7941" width="14.140625" style="64" customWidth="1"/>
    <col min="7942" max="7942" width="6" style="64" customWidth="1"/>
    <col min="7943" max="7943" width="15" style="64" customWidth="1"/>
    <col min="7944" max="7944" width="6.7109375" style="64" customWidth="1"/>
    <col min="7945" max="7945" width="14.85546875" style="64" customWidth="1"/>
    <col min="7946" max="7946" width="10.140625" style="64" customWidth="1"/>
    <col min="7947" max="7947" width="0" style="64" hidden="1" customWidth="1"/>
    <col min="7948" max="8192" width="9.140625" style="64"/>
    <col min="8193" max="8193" width="4.140625" style="64" customWidth="1"/>
    <col min="8194" max="8194" width="20.5703125" style="64" customWidth="1"/>
    <col min="8195" max="8195" width="10.28515625" style="64" customWidth="1"/>
    <col min="8196" max="8196" width="6.7109375" style="64" customWidth="1"/>
    <col min="8197" max="8197" width="14.140625" style="64" customWidth="1"/>
    <col min="8198" max="8198" width="6" style="64" customWidth="1"/>
    <col min="8199" max="8199" width="15" style="64" customWidth="1"/>
    <col min="8200" max="8200" width="6.7109375" style="64" customWidth="1"/>
    <col min="8201" max="8201" width="14.85546875" style="64" customWidth="1"/>
    <col min="8202" max="8202" width="10.140625" style="64" customWidth="1"/>
    <col min="8203" max="8203" width="0" style="64" hidden="1" customWidth="1"/>
    <col min="8204" max="8448" width="9.140625" style="64"/>
    <col min="8449" max="8449" width="4.140625" style="64" customWidth="1"/>
    <col min="8450" max="8450" width="20.5703125" style="64" customWidth="1"/>
    <col min="8451" max="8451" width="10.28515625" style="64" customWidth="1"/>
    <col min="8452" max="8452" width="6.7109375" style="64" customWidth="1"/>
    <col min="8453" max="8453" width="14.140625" style="64" customWidth="1"/>
    <col min="8454" max="8454" width="6" style="64" customWidth="1"/>
    <col min="8455" max="8455" width="15" style="64" customWidth="1"/>
    <col min="8456" max="8456" width="6.7109375" style="64" customWidth="1"/>
    <col min="8457" max="8457" width="14.85546875" style="64" customWidth="1"/>
    <col min="8458" max="8458" width="10.140625" style="64" customWidth="1"/>
    <col min="8459" max="8459" width="0" style="64" hidden="1" customWidth="1"/>
    <col min="8460" max="8704" width="9.140625" style="64"/>
    <col min="8705" max="8705" width="4.140625" style="64" customWidth="1"/>
    <col min="8706" max="8706" width="20.5703125" style="64" customWidth="1"/>
    <col min="8707" max="8707" width="10.28515625" style="64" customWidth="1"/>
    <col min="8708" max="8708" width="6.7109375" style="64" customWidth="1"/>
    <col min="8709" max="8709" width="14.140625" style="64" customWidth="1"/>
    <col min="8710" max="8710" width="6" style="64" customWidth="1"/>
    <col min="8711" max="8711" width="15" style="64" customWidth="1"/>
    <col min="8712" max="8712" width="6.7109375" style="64" customWidth="1"/>
    <col min="8713" max="8713" width="14.85546875" style="64" customWidth="1"/>
    <col min="8714" max="8714" width="10.140625" style="64" customWidth="1"/>
    <col min="8715" max="8715" width="0" style="64" hidden="1" customWidth="1"/>
    <col min="8716" max="8960" width="9.140625" style="64"/>
    <col min="8961" max="8961" width="4.140625" style="64" customWidth="1"/>
    <col min="8962" max="8962" width="20.5703125" style="64" customWidth="1"/>
    <col min="8963" max="8963" width="10.28515625" style="64" customWidth="1"/>
    <col min="8964" max="8964" width="6.7109375" style="64" customWidth="1"/>
    <col min="8965" max="8965" width="14.140625" style="64" customWidth="1"/>
    <col min="8966" max="8966" width="6" style="64" customWidth="1"/>
    <col min="8967" max="8967" width="15" style="64" customWidth="1"/>
    <col min="8968" max="8968" width="6.7109375" style="64" customWidth="1"/>
    <col min="8969" max="8969" width="14.85546875" style="64" customWidth="1"/>
    <col min="8970" max="8970" width="10.140625" style="64" customWidth="1"/>
    <col min="8971" max="8971" width="0" style="64" hidden="1" customWidth="1"/>
    <col min="8972" max="9216" width="9.140625" style="64"/>
    <col min="9217" max="9217" width="4.140625" style="64" customWidth="1"/>
    <col min="9218" max="9218" width="20.5703125" style="64" customWidth="1"/>
    <col min="9219" max="9219" width="10.28515625" style="64" customWidth="1"/>
    <col min="9220" max="9220" width="6.7109375" style="64" customWidth="1"/>
    <col min="9221" max="9221" width="14.140625" style="64" customWidth="1"/>
    <col min="9222" max="9222" width="6" style="64" customWidth="1"/>
    <col min="9223" max="9223" width="15" style="64" customWidth="1"/>
    <col min="9224" max="9224" width="6.7109375" style="64" customWidth="1"/>
    <col min="9225" max="9225" width="14.85546875" style="64" customWidth="1"/>
    <col min="9226" max="9226" width="10.140625" style="64" customWidth="1"/>
    <col min="9227" max="9227" width="0" style="64" hidden="1" customWidth="1"/>
    <col min="9228" max="9472" width="9.140625" style="64"/>
    <col min="9473" max="9473" width="4.140625" style="64" customWidth="1"/>
    <col min="9474" max="9474" width="20.5703125" style="64" customWidth="1"/>
    <col min="9475" max="9475" width="10.28515625" style="64" customWidth="1"/>
    <col min="9476" max="9476" width="6.7109375" style="64" customWidth="1"/>
    <col min="9477" max="9477" width="14.140625" style="64" customWidth="1"/>
    <col min="9478" max="9478" width="6" style="64" customWidth="1"/>
    <col min="9479" max="9479" width="15" style="64" customWidth="1"/>
    <col min="9480" max="9480" width="6.7109375" style="64" customWidth="1"/>
    <col min="9481" max="9481" width="14.85546875" style="64" customWidth="1"/>
    <col min="9482" max="9482" width="10.140625" style="64" customWidth="1"/>
    <col min="9483" max="9483" width="0" style="64" hidden="1" customWidth="1"/>
    <col min="9484" max="9728" width="9.140625" style="64"/>
    <col min="9729" max="9729" width="4.140625" style="64" customWidth="1"/>
    <col min="9730" max="9730" width="20.5703125" style="64" customWidth="1"/>
    <col min="9731" max="9731" width="10.28515625" style="64" customWidth="1"/>
    <col min="9732" max="9732" width="6.7109375" style="64" customWidth="1"/>
    <col min="9733" max="9733" width="14.140625" style="64" customWidth="1"/>
    <col min="9734" max="9734" width="6" style="64" customWidth="1"/>
    <col min="9735" max="9735" width="15" style="64" customWidth="1"/>
    <col min="9736" max="9736" width="6.7109375" style="64" customWidth="1"/>
    <col min="9737" max="9737" width="14.85546875" style="64" customWidth="1"/>
    <col min="9738" max="9738" width="10.140625" style="64" customWidth="1"/>
    <col min="9739" max="9739" width="0" style="64" hidden="1" customWidth="1"/>
    <col min="9740" max="9984" width="9.140625" style="64"/>
    <col min="9985" max="9985" width="4.140625" style="64" customWidth="1"/>
    <col min="9986" max="9986" width="20.5703125" style="64" customWidth="1"/>
    <col min="9987" max="9987" width="10.28515625" style="64" customWidth="1"/>
    <col min="9988" max="9988" width="6.7109375" style="64" customWidth="1"/>
    <col min="9989" max="9989" width="14.140625" style="64" customWidth="1"/>
    <col min="9990" max="9990" width="6" style="64" customWidth="1"/>
    <col min="9991" max="9991" width="15" style="64" customWidth="1"/>
    <col min="9992" max="9992" width="6.7109375" style="64" customWidth="1"/>
    <col min="9993" max="9993" width="14.85546875" style="64" customWidth="1"/>
    <col min="9994" max="9994" width="10.140625" style="64" customWidth="1"/>
    <col min="9995" max="9995" width="0" style="64" hidden="1" customWidth="1"/>
    <col min="9996" max="10240" width="9.140625" style="64"/>
    <col min="10241" max="10241" width="4.140625" style="64" customWidth="1"/>
    <col min="10242" max="10242" width="20.5703125" style="64" customWidth="1"/>
    <col min="10243" max="10243" width="10.28515625" style="64" customWidth="1"/>
    <col min="10244" max="10244" width="6.7109375" style="64" customWidth="1"/>
    <col min="10245" max="10245" width="14.140625" style="64" customWidth="1"/>
    <col min="10246" max="10246" width="6" style="64" customWidth="1"/>
    <col min="10247" max="10247" width="15" style="64" customWidth="1"/>
    <col min="10248" max="10248" width="6.7109375" style="64" customWidth="1"/>
    <col min="10249" max="10249" width="14.85546875" style="64" customWidth="1"/>
    <col min="10250" max="10250" width="10.140625" style="64" customWidth="1"/>
    <col min="10251" max="10251" width="0" style="64" hidden="1" customWidth="1"/>
    <col min="10252" max="10496" width="9.140625" style="64"/>
    <col min="10497" max="10497" width="4.140625" style="64" customWidth="1"/>
    <col min="10498" max="10498" width="20.5703125" style="64" customWidth="1"/>
    <col min="10499" max="10499" width="10.28515625" style="64" customWidth="1"/>
    <col min="10500" max="10500" width="6.7109375" style="64" customWidth="1"/>
    <col min="10501" max="10501" width="14.140625" style="64" customWidth="1"/>
    <col min="10502" max="10502" width="6" style="64" customWidth="1"/>
    <col min="10503" max="10503" width="15" style="64" customWidth="1"/>
    <col min="10504" max="10504" width="6.7109375" style="64" customWidth="1"/>
    <col min="10505" max="10505" width="14.85546875" style="64" customWidth="1"/>
    <col min="10506" max="10506" width="10.140625" style="64" customWidth="1"/>
    <col min="10507" max="10507" width="0" style="64" hidden="1" customWidth="1"/>
    <col min="10508" max="10752" width="9.140625" style="64"/>
    <col min="10753" max="10753" width="4.140625" style="64" customWidth="1"/>
    <col min="10754" max="10754" width="20.5703125" style="64" customWidth="1"/>
    <col min="10755" max="10755" width="10.28515625" style="64" customWidth="1"/>
    <col min="10756" max="10756" width="6.7109375" style="64" customWidth="1"/>
    <col min="10757" max="10757" width="14.140625" style="64" customWidth="1"/>
    <col min="10758" max="10758" width="6" style="64" customWidth="1"/>
    <col min="10759" max="10759" width="15" style="64" customWidth="1"/>
    <col min="10760" max="10760" width="6.7109375" style="64" customWidth="1"/>
    <col min="10761" max="10761" width="14.85546875" style="64" customWidth="1"/>
    <col min="10762" max="10762" width="10.140625" style="64" customWidth="1"/>
    <col min="10763" max="10763" width="0" style="64" hidden="1" customWidth="1"/>
    <col min="10764" max="11008" width="9.140625" style="64"/>
    <col min="11009" max="11009" width="4.140625" style="64" customWidth="1"/>
    <col min="11010" max="11010" width="20.5703125" style="64" customWidth="1"/>
    <col min="11011" max="11011" width="10.28515625" style="64" customWidth="1"/>
    <col min="11012" max="11012" width="6.7109375" style="64" customWidth="1"/>
    <col min="11013" max="11013" width="14.140625" style="64" customWidth="1"/>
    <col min="11014" max="11014" width="6" style="64" customWidth="1"/>
    <col min="11015" max="11015" width="15" style="64" customWidth="1"/>
    <col min="11016" max="11016" width="6.7109375" style="64" customWidth="1"/>
    <col min="11017" max="11017" width="14.85546875" style="64" customWidth="1"/>
    <col min="11018" max="11018" width="10.140625" style="64" customWidth="1"/>
    <col min="11019" max="11019" width="0" style="64" hidden="1" customWidth="1"/>
    <col min="11020" max="11264" width="9.140625" style="64"/>
    <col min="11265" max="11265" width="4.140625" style="64" customWidth="1"/>
    <col min="11266" max="11266" width="20.5703125" style="64" customWidth="1"/>
    <col min="11267" max="11267" width="10.28515625" style="64" customWidth="1"/>
    <col min="11268" max="11268" width="6.7109375" style="64" customWidth="1"/>
    <col min="11269" max="11269" width="14.140625" style="64" customWidth="1"/>
    <col min="11270" max="11270" width="6" style="64" customWidth="1"/>
    <col min="11271" max="11271" width="15" style="64" customWidth="1"/>
    <col min="11272" max="11272" width="6.7109375" style="64" customWidth="1"/>
    <col min="11273" max="11273" width="14.85546875" style="64" customWidth="1"/>
    <col min="11274" max="11274" width="10.140625" style="64" customWidth="1"/>
    <col min="11275" max="11275" width="0" style="64" hidden="1" customWidth="1"/>
    <col min="11276" max="11520" width="9.140625" style="64"/>
    <col min="11521" max="11521" width="4.140625" style="64" customWidth="1"/>
    <col min="11522" max="11522" width="20.5703125" style="64" customWidth="1"/>
    <col min="11523" max="11523" width="10.28515625" style="64" customWidth="1"/>
    <col min="11524" max="11524" width="6.7109375" style="64" customWidth="1"/>
    <col min="11525" max="11525" width="14.140625" style="64" customWidth="1"/>
    <col min="11526" max="11526" width="6" style="64" customWidth="1"/>
    <col min="11527" max="11527" width="15" style="64" customWidth="1"/>
    <col min="11528" max="11528" width="6.7109375" style="64" customWidth="1"/>
    <col min="11529" max="11529" width="14.85546875" style="64" customWidth="1"/>
    <col min="11530" max="11530" width="10.140625" style="64" customWidth="1"/>
    <col min="11531" max="11531" width="0" style="64" hidden="1" customWidth="1"/>
    <col min="11532" max="11776" width="9.140625" style="64"/>
    <col min="11777" max="11777" width="4.140625" style="64" customWidth="1"/>
    <col min="11778" max="11778" width="20.5703125" style="64" customWidth="1"/>
    <col min="11779" max="11779" width="10.28515625" style="64" customWidth="1"/>
    <col min="11780" max="11780" width="6.7109375" style="64" customWidth="1"/>
    <col min="11781" max="11781" width="14.140625" style="64" customWidth="1"/>
    <col min="11782" max="11782" width="6" style="64" customWidth="1"/>
    <col min="11783" max="11783" width="15" style="64" customWidth="1"/>
    <col min="11784" max="11784" width="6.7109375" style="64" customWidth="1"/>
    <col min="11785" max="11785" width="14.85546875" style="64" customWidth="1"/>
    <col min="11786" max="11786" width="10.140625" style="64" customWidth="1"/>
    <col min="11787" max="11787" width="0" style="64" hidden="1" customWidth="1"/>
    <col min="11788" max="12032" width="9.140625" style="64"/>
    <col min="12033" max="12033" width="4.140625" style="64" customWidth="1"/>
    <col min="12034" max="12034" width="20.5703125" style="64" customWidth="1"/>
    <col min="12035" max="12035" width="10.28515625" style="64" customWidth="1"/>
    <col min="12036" max="12036" width="6.7109375" style="64" customWidth="1"/>
    <col min="12037" max="12037" width="14.140625" style="64" customWidth="1"/>
    <col min="12038" max="12038" width="6" style="64" customWidth="1"/>
    <col min="12039" max="12039" width="15" style="64" customWidth="1"/>
    <col min="12040" max="12040" width="6.7109375" style="64" customWidth="1"/>
    <col min="12041" max="12041" width="14.85546875" style="64" customWidth="1"/>
    <col min="12042" max="12042" width="10.140625" style="64" customWidth="1"/>
    <col min="12043" max="12043" width="0" style="64" hidden="1" customWidth="1"/>
    <col min="12044" max="12288" width="9.140625" style="64"/>
    <col min="12289" max="12289" width="4.140625" style="64" customWidth="1"/>
    <col min="12290" max="12290" width="20.5703125" style="64" customWidth="1"/>
    <col min="12291" max="12291" width="10.28515625" style="64" customWidth="1"/>
    <col min="12292" max="12292" width="6.7109375" style="64" customWidth="1"/>
    <col min="12293" max="12293" width="14.140625" style="64" customWidth="1"/>
    <col min="12294" max="12294" width="6" style="64" customWidth="1"/>
    <col min="12295" max="12295" width="15" style="64" customWidth="1"/>
    <col min="12296" max="12296" width="6.7109375" style="64" customWidth="1"/>
    <col min="12297" max="12297" width="14.85546875" style="64" customWidth="1"/>
    <col min="12298" max="12298" width="10.140625" style="64" customWidth="1"/>
    <col min="12299" max="12299" width="0" style="64" hidden="1" customWidth="1"/>
    <col min="12300" max="12544" width="9.140625" style="64"/>
    <col min="12545" max="12545" width="4.140625" style="64" customWidth="1"/>
    <col min="12546" max="12546" width="20.5703125" style="64" customWidth="1"/>
    <col min="12547" max="12547" width="10.28515625" style="64" customWidth="1"/>
    <col min="12548" max="12548" width="6.7109375" style="64" customWidth="1"/>
    <col min="12549" max="12549" width="14.140625" style="64" customWidth="1"/>
    <col min="12550" max="12550" width="6" style="64" customWidth="1"/>
    <col min="12551" max="12551" width="15" style="64" customWidth="1"/>
    <col min="12552" max="12552" width="6.7109375" style="64" customWidth="1"/>
    <col min="12553" max="12553" width="14.85546875" style="64" customWidth="1"/>
    <col min="12554" max="12554" width="10.140625" style="64" customWidth="1"/>
    <col min="12555" max="12555" width="0" style="64" hidden="1" customWidth="1"/>
    <col min="12556" max="12800" width="9.140625" style="64"/>
    <col min="12801" max="12801" width="4.140625" style="64" customWidth="1"/>
    <col min="12802" max="12802" width="20.5703125" style="64" customWidth="1"/>
    <col min="12803" max="12803" width="10.28515625" style="64" customWidth="1"/>
    <col min="12804" max="12804" width="6.7109375" style="64" customWidth="1"/>
    <col min="12805" max="12805" width="14.140625" style="64" customWidth="1"/>
    <col min="12806" max="12806" width="6" style="64" customWidth="1"/>
    <col min="12807" max="12807" width="15" style="64" customWidth="1"/>
    <col min="12808" max="12808" width="6.7109375" style="64" customWidth="1"/>
    <col min="12809" max="12809" width="14.85546875" style="64" customWidth="1"/>
    <col min="12810" max="12810" width="10.140625" style="64" customWidth="1"/>
    <col min="12811" max="12811" width="0" style="64" hidden="1" customWidth="1"/>
    <col min="12812" max="13056" width="9.140625" style="64"/>
    <col min="13057" max="13057" width="4.140625" style="64" customWidth="1"/>
    <col min="13058" max="13058" width="20.5703125" style="64" customWidth="1"/>
    <col min="13059" max="13059" width="10.28515625" style="64" customWidth="1"/>
    <col min="13060" max="13060" width="6.7109375" style="64" customWidth="1"/>
    <col min="13061" max="13061" width="14.140625" style="64" customWidth="1"/>
    <col min="13062" max="13062" width="6" style="64" customWidth="1"/>
    <col min="13063" max="13063" width="15" style="64" customWidth="1"/>
    <col min="13064" max="13064" width="6.7109375" style="64" customWidth="1"/>
    <col min="13065" max="13065" width="14.85546875" style="64" customWidth="1"/>
    <col min="13066" max="13066" width="10.140625" style="64" customWidth="1"/>
    <col min="13067" max="13067" width="0" style="64" hidden="1" customWidth="1"/>
    <col min="13068" max="13312" width="9.140625" style="64"/>
    <col min="13313" max="13313" width="4.140625" style="64" customWidth="1"/>
    <col min="13314" max="13314" width="20.5703125" style="64" customWidth="1"/>
    <col min="13315" max="13315" width="10.28515625" style="64" customWidth="1"/>
    <col min="13316" max="13316" width="6.7109375" style="64" customWidth="1"/>
    <col min="13317" max="13317" width="14.140625" style="64" customWidth="1"/>
    <col min="13318" max="13318" width="6" style="64" customWidth="1"/>
    <col min="13319" max="13319" width="15" style="64" customWidth="1"/>
    <col min="13320" max="13320" width="6.7109375" style="64" customWidth="1"/>
    <col min="13321" max="13321" width="14.85546875" style="64" customWidth="1"/>
    <col min="13322" max="13322" width="10.140625" style="64" customWidth="1"/>
    <col min="13323" max="13323" width="0" style="64" hidden="1" customWidth="1"/>
    <col min="13324" max="13568" width="9.140625" style="64"/>
    <col min="13569" max="13569" width="4.140625" style="64" customWidth="1"/>
    <col min="13570" max="13570" width="20.5703125" style="64" customWidth="1"/>
    <col min="13571" max="13571" width="10.28515625" style="64" customWidth="1"/>
    <col min="13572" max="13572" width="6.7109375" style="64" customWidth="1"/>
    <col min="13573" max="13573" width="14.140625" style="64" customWidth="1"/>
    <col min="13574" max="13574" width="6" style="64" customWidth="1"/>
    <col min="13575" max="13575" width="15" style="64" customWidth="1"/>
    <col min="13576" max="13576" width="6.7109375" style="64" customWidth="1"/>
    <col min="13577" max="13577" width="14.85546875" style="64" customWidth="1"/>
    <col min="13578" max="13578" width="10.140625" style="64" customWidth="1"/>
    <col min="13579" max="13579" width="0" style="64" hidden="1" customWidth="1"/>
    <col min="13580" max="13824" width="9.140625" style="64"/>
    <col min="13825" max="13825" width="4.140625" style="64" customWidth="1"/>
    <col min="13826" max="13826" width="20.5703125" style="64" customWidth="1"/>
    <col min="13827" max="13827" width="10.28515625" style="64" customWidth="1"/>
    <col min="13828" max="13828" width="6.7109375" style="64" customWidth="1"/>
    <col min="13829" max="13829" width="14.140625" style="64" customWidth="1"/>
    <col min="13830" max="13830" width="6" style="64" customWidth="1"/>
    <col min="13831" max="13831" width="15" style="64" customWidth="1"/>
    <col min="13832" max="13832" width="6.7109375" style="64" customWidth="1"/>
    <col min="13833" max="13833" width="14.85546875" style="64" customWidth="1"/>
    <col min="13834" max="13834" width="10.140625" style="64" customWidth="1"/>
    <col min="13835" max="13835" width="0" style="64" hidden="1" customWidth="1"/>
    <col min="13836" max="14080" width="9.140625" style="64"/>
    <col min="14081" max="14081" width="4.140625" style="64" customWidth="1"/>
    <col min="14082" max="14082" width="20.5703125" style="64" customWidth="1"/>
    <col min="14083" max="14083" width="10.28515625" style="64" customWidth="1"/>
    <col min="14084" max="14084" width="6.7109375" style="64" customWidth="1"/>
    <col min="14085" max="14085" width="14.140625" style="64" customWidth="1"/>
    <col min="14086" max="14086" width="6" style="64" customWidth="1"/>
    <col min="14087" max="14087" width="15" style="64" customWidth="1"/>
    <col min="14088" max="14088" width="6.7109375" style="64" customWidth="1"/>
    <col min="14089" max="14089" width="14.85546875" style="64" customWidth="1"/>
    <col min="14090" max="14090" width="10.140625" style="64" customWidth="1"/>
    <col min="14091" max="14091" width="0" style="64" hidden="1" customWidth="1"/>
    <col min="14092" max="14336" width="9.140625" style="64"/>
    <col min="14337" max="14337" width="4.140625" style="64" customWidth="1"/>
    <col min="14338" max="14338" width="20.5703125" style="64" customWidth="1"/>
    <col min="14339" max="14339" width="10.28515625" style="64" customWidth="1"/>
    <col min="14340" max="14340" width="6.7109375" style="64" customWidth="1"/>
    <col min="14341" max="14341" width="14.140625" style="64" customWidth="1"/>
    <col min="14342" max="14342" width="6" style="64" customWidth="1"/>
    <col min="14343" max="14343" width="15" style="64" customWidth="1"/>
    <col min="14344" max="14344" width="6.7109375" style="64" customWidth="1"/>
    <col min="14345" max="14345" width="14.85546875" style="64" customWidth="1"/>
    <col min="14346" max="14346" width="10.140625" style="64" customWidth="1"/>
    <col min="14347" max="14347" width="0" style="64" hidden="1" customWidth="1"/>
    <col min="14348" max="14592" width="9.140625" style="64"/>
    <col min="14593" max="14593" width="4.140625" style="64" customWidth="1"/>
    <col min="14594" max="14594" width="20.5703125" style="64" customWidth="1"/>
    <col min="14595" max="14595" width="10.28515625" style="64" customWidth="1"/>
    <col min="14596" max="14596" width="6.7109375" style="64" customWidth="1"/>
    <col min="14597" max="14597" width="14.140625" style="64" customWidth="1"/>
    <col min="14598" max="14598" width="6" style="64" customWidth="1"/>
    <col min="14599" max="14599" width="15" style="64" customWidth="1"/>
    <col min="14600" max="14600" width="6.7109375" style="64" customWidth="1"/>
    <col min="14601" max="14601" width="14.85546875" style="64" customWidth="1"/>
    <col min="14602" max="14602" width="10.140625" style="64" customWidth="1"/>
    <col min="14603" max="14603" width="0" style="64" hidden="1" customWidth="1"/>
    <col min="14604" max="14848" width="9.140625" style="64"/>
    <col min="14849" max="14849" width="4.140625" style="64" customWidth="1"/>
    <col min="14850" max="14850" width="20.5703125" style="64" customWidth="1"/>
    <col min="14851" max="14851" width="10.28515625" style="64" customWidth="1"/>
    <col min="14852" max="14852" width="6.7109375" style="64" customWidth="1"/>
    <col min="14853" max="14853" width="14.140625" style="64" customWidth="1"/>
    <col min="14854" max="14854" width="6" style="64" customWidth="1"/>
    <col min="14855" max="14855" width="15" style="64" customWidth="1"/>
    <col min="14856" max="14856" width="6.7109375" style="64" customWidth="1"/>
    <col min="14857" max="14857" width="14.85546875" style="64" customWidth="1"/>
    <col min="14858" max="14858" width="10.140625" style="64" customWidth="1"/>
    <col min="14859" max="14859" width="0" style="64" hidden="1" customWidth="1"/>
    <col min="14860" max="15104" width="9.140625" style="64"/>
    <col min="15105" max="15105" width="4.140625" style="64" customWidth="1"/>
    <col min="15106" max="15106" width="20.5703125" style="64" customWidth="1"/>
    <col min="15107" max="15107" width="10.28515625" style="64" customWidth="1"/>
    <col min="15108" max="15108" width="6.7109375" style="64" customWidth="1"/>
    <col min="15109" max="15109" width="14.140625" style="64" customWidth="1"/>
    <col min="15110" max="15110" width="6" style="64" customWidth="1"/>
    <col min="15111" max="15111" width="15" style="64" customWidth="1"/>
    <col min="15112" max="15112" width="6.7109375" style="64" customWidth="1"/>
    <col min="15113" max="15113" width="14.85546875" style="64" customWidth="1"/>
    <col min="15114" max="15114" width="10.140625" style="64" customWidth="1"/>
    <col min="15115" max="15115" width="0" style="64" hidden="1" customWidth="1"/>
    <col min="15116" max="15360" width="9.140625" style="64"/>
    <col min="15361" max="15361" width="4.140625" style="64" customWidth="1"/>
    <col min="15362" max="15362" width="20.5703125" style="64" customWidth="1"/>
    <col min="15363" max="15363" width="10.28515625" style="64" customWidth="1"/>
    <col min="15364" max="15364" width="6.7109375" style="64" customWidth="1"/>
    <col min="15365" max="15365" width="14.140625" style="64" customWidth="1"/>
    <col min="15366" max="15366" width="6" style="64" customWidth="1"/>
    <col min="15367" max="15367" width="15" style="64" customWidth="1"/>
    <col min="15368" max="15368" width="6.7109375" style="64" customWidth="1"/>
    <col min="15369" max="15369" width="14.85546875" style="64" customWidth="1"/>
    <col min="15370" max="15370" width="10.140625" style="64" customWidth="1"/>
    <col min="15371" max="15371" width="0" style="64" hidden="1" customWidth="1"/>
    <col min="15372" max="15616" width="9.140625" style="64"/>
    <col min="15617" max="15617" width="4.140625" style="64" customWidth="1"/>
    <col min="15618" max="15618" width="20.5703125" style="64" customWidth="1"/>
    <col min="15619" max="15619" width="10.28515625" style="64" customWidth="1"/>
    <col min="15620" max="15620" width="6.7109375" style="64" customWidth="1"/>
    <col min="15621" max="15621" width="14.140625" style="64" customWidth="1"/>
    <col min="15622" max="15622" width="6" style="64" customWidth="1"/>
    <col min="15623" max="15623" width="15" style="64" customWidth="1"/>
    <col min="15624" max="15624" width="6.7109375" style="64" customWidth="1"/>
    <col min="15625" max="15625" width="14.85546875" style="64" customWidth="1"/>
    <col min="15626" max="15626" width="10.140625" style="64" customWidth="1"/>
    <col min="15627" max="15627" width="0" style="64" hidden="1" customWidth="1"/>
    <col min="15628" max="15872" width="9.140625" style="64"/>
    <col min="15873" max="15873" width="4.140625" style="64" customWidth="1"/>
    <col min="15874" max="15874" width="20.5703125" style="64" customWidth="1"/>
    <col min="15875" max="15875" width="10.28515625" style="64" customWidth="1"/>
    <col min="15876" max="15876" width="6.7109375" style="64" customWidth="1"/>
    <col min="15877" max="15877" width="14.140625" style="64" customWidth="1"/>
    <col min="15878" max="15878" width="6" style="64" customWidth="1"/>
    <col min="15879" max="15879" width="15" style="64" customWidth="1"/>
    <col min="15880" max="15880" width="6.7109375" style="64" customWidth="1"/>
    <col min="15881" max="15881" width="14.85546875" style="64" customWidth="1"/>
    <col min="15882" max="15882" width="10.140625" style="64" customWidth="1"/>
    <col min="15883" max="15883" width="0" style="64" hidden="1" customWidth="1"/>
    <col min="15884" max="16128" width="9.140625" style="64"/>
    <col min="16129" max="16129" width="4.140625" style="64" customWidth="1"/>
    <col min="16130" max="16130" width="20.5703125" style="64" customWidth="1"/>
    <col min="16131" max="16131" width="10.28515625" style="64" customWidth="1"/>
    <col min="16132" max="16132" width="6.7109375" style="64" customWidth="1"/>
    <col min="16133" max="16133" width="14.140625" style="64" customWidth="1"/>
    <col min="16134" max="16134" width="6" style="64" customWidth="1"/>
    <col min="16135" max="16135" width="15" style="64" customWidth="1"/>
    <col min="16136" max="16136" width="6.7109375" style="64" customWidth="1"/>
    <col min="16137" max="16137" width="14.85546875" style="64" customWidth="1"/>
    <col min="16138" max="16138" width="10.140625" style="64" customWidth="1"/>
    <col min="16139" max="16139" width="0" style="64" hidden="1" customWidth="1"/>
    <col min="16140" max="16384" width="9.140625" style="64"/>
  </cols>
  <sheetData>
    <row r="1" spans="1:9" x14ac:dyDescent="0.2">
      <c r="A1" s="64" t="s">
        <v>942</v>
      </c>
    </row>
    <row r="2" spans="1:9" x14ac:dyDescent="0.2">
      <c r="A2" s="64" t="str">
        <f>'[1]1'!A2</f>
        <v xml:space="preserve">Registarski broj investicionog fonda: </v>
      </c>
    </row>
    <row r="3" spans="1:9" x14ac:dyDescent="0.2">
      <c r="A3" s="64" t="str">
        <f>'[1]1'!A3</f>
        <v>Naziv društva za upravljanje investicionim fondom: Društvo za upravljanje investicionim fondovima Kristal invest A.D. Banja Luka</v>
      </c>
    </row>
    <row r="4" spans="1:9" x14ac:dyDescent="0.2">
      <c r="A4" s="64" t="str">
        <f>'[1]1'!A4</f>
        <v>Matični broj društva za upravljanje investicionim fondom: 01935615</v>
      </c>
    </row>
    <row r="5" spans="1:9" x14ac:dyDescent="0.2">
      <c r="A5" s="64" t="str">
        <f>'[1]1'!A5</f>
        <v>JIB društva za upravljanje investicionim fondom: 4400819920004</v>
      </c>
    </row>
    <row r="6" spans="1:9" x14ac:dyDescent="0.2">
      <c r="A6" s="64" t="str">
        <f>'[1]1'!A6</f>
        <v>JIB zatvorenog investicionog fonda: JP-M-6</v>
      </c>
    </row>
    <row r="9" spans="1:9" x14ac:dyDescent="0.2">
      <c r="B9" s="201" t="s">
        <v>515</v>
      </c>
      <c r="C9" s="201"/>
      <c r="D9" s="201"/>
      <c r="E9" s="201"/>
      <c r="F9" s="201"/>
      <c r="G9" s="201"/>
      <c r="H9" s="201"/>
      <c r="I9" s="201"/>
    </row>
    <row r="10" spans="1:9" x14ac:dyDescent="0.2">
      <c r="B10" s="201" t="s">
        <v>922</v>
      </c>
      <c r="C10" s="201"/>
      <c r="D10" s="201"/>
      <c r="E10" s="201"/>
      <c r="F10" s="201"/>
      <c r="G10" s="201"/>
      <c r="H10" s="201"/>
      <c r="I10" s="201"/>
    </row>
    <row r="11" spans="1:9" x14ac:dyDescent="0.2">
      <c r="B11" s="66"/>
      <c r="C11" s="66"/>
      <c r="D11" s="66"/>
      <c r="E11" s="66"/>
      <c r="F11" s="66"/>
      <c r="G11" s="66"/>
      <c r="H11" s="66"/>
      <c r="I11" s="66"/>
    </row>
    <row r="12" spans="1:9" x14ac:dyDescent="0.2">
      <c r="A12" s="115" t="s">
        <v>719</v>
      </c>
      <c r="B12" s="64" t="s">
        <v>718</v>
      </c>
    </row>
    <row r="13" spans="1:9" ht="15" customHeight="1" x14ac:dyDescent="0.2">
      <c r="A13" s="225" t="s">
        <v>696</v>
      </c>
      <c r="B13" s="227" t="s">
        <v>513</v>
      </c>
      <c r="C13" s="228"/>
      <c r="D13" s="212" t="s">
        <v>348</v>
      </c>
      <c r="E13" s="212" t="s">
        <v>593</v>
      </c>
      <c r="F13" s="212" t="s">
        <v>348</v>
      </c>
      <c r="G13" s="212" t="s">
        <v>508</v>
      </c>
      <c r="H13" s="212" t="s">
        <v>348</v>
      </c>
      <c r="I13" s="212" t="s">
        <v>506</v>
      </c>
    </row>
    <row r="14" spans="1:9" ht="78.75" customHeight="1" x14ac:dyDescent="0.2">
      <c r="A14" s="226"/>
      <c r="B14" s="68" t="s">
        <v>505</v>
      </c>
      <c r="C14" s="95" t="s">
        <v>503</v>
      </c>
      <c r="D14" s="213"/>
      <c r="E14" s="214"/>
      <c r="F14" s="213"/>
      <c r="G14" s="214"/>
      <c r="H14" s="213"/>
      <c r="I14" s="214"/>
    </row>
    <row r="15" spans="1:9" x14ac:dyDescent="0.2">
      <c r="A15" s="64">
        <v>1</v>
      </c>
      <c r="B15" s="220">
        <v>2</v>
      </c>
      <c r="C15" s="222"/>
      <c r="D15" s="214"/>
      <c r="E15" s="68">
        <v>3</v>
      </c>
      <c r="F15" s="214"/>
      <c r="G15" s="68">
        <v>4</v>
      </c>
      <c r="H15" s="214"/>
      <c r="I15" s="68">
        <v>5</v>
      </c>
    </row>
    <row r="16" spans="1:9" x14ac:dyDescent="0.2">
      <c r="A16" s="68" t="s">
        <v>344</v>
      </c>
      <c r="B16" s="129" t="s">
        <v>717</v>
      </c>
      <c r="C16" s="130"/>
      <c r="D16" s="69" t="s">
        <v>716</v>
      </c>
      <c r="E16" s="124"/>
      <c r="F16" s="69" t="s">
        <v>715</v>
      </c>
      <c r="G16" s="124"/>
      <c r="H16" s="69" t="s">
        <v>714</v>
      </c>
      <c r="I16" s="101"/>
    </row>
    <row r="17" spans="1:11" x14ac:dyDescent="0.2">
      <c r="A17" s="68" t="s">
        <v>343</v>
      </c>
      <c r="B17" s="129" t="s">
        <v>713</v>
      </c>
      <c r="C17" s="130"/>
      <c r="D17" s="69" t="s">
        <v>712</v>
      </c>
      <c r="E17" s="124">
        <v>4274349.91</v>
      </c>
      <c r="F17" s="69" t="s">
        <v>711</v>
      </c>
      <c r="G17" s="124">
        <v>4274979.78</v>
      </c>
      <c r="H17" s="69" t="s">
        <v>710</v>
      </c>
      <c r="I17" s="101">
        <v>7.7068000000000003</v>
      </c>
    </row>
    <row r="18" spans="1:11" ht="38.25" x14ac:dyDescent="0.2">
      <c r="A18" s="68"/>
      <c r="B18" s="129" t="s">
        <v>709</v>
      </c>
      <c r="C18" s="130" t="s">
        <v>708</v>
      </c>
      <c r="D18" s="69"/>
      <c r="E18" s="124">
        <v>4274349.91</v>
      </c>
      <c r="F18" s="69"/>
      <c r="G18" s="124">
        <v>4274979.78</v>
      </c>
      <c r="H18" s="69"/>
      <c r="I18" s="101">
        <v>7.7068000000000003</v>
      </c>
    </row>
    <row r="19" spans="1:11" x14ac:dyDescent="0.2">
      <c r="A19" s="68" t="s">
        <v>342</v>
      </c>
      <c r="B19" s="129" t="s">
        <v>707</v>
      </c>
      <c r="C19" s="130"/>
      <c r="D19" s="69" t="s">
        <v>706</v>
      </c>
      <c r="E19" s="124"/>
      <c r="F19" s="69" t="s">
        <v>705</v>
      </c>
      <c r="G19" s="124"/>
      <c r="H19" s="69" t="s">
        <v>704</v>
      </c>
      <c r="I19" s="101"/>
    </row>
    <row r="20" spans="1:11" x14ac:dyDescent="0.2">
      <c r="A20" s="68" t="s">
        <v>703</v>
      </c>
      <c r="B20" s="129" t="s">
        <v>702</v>
      </c>
      <c r="C20" s="130"/>
      <c r="D20" s="69" t="s">
        <v>701</v>
      </c>
      <c r="E20" s="124">
        <v>4274349.91</v>
      </c>
      <c r="F20" s="69" t="s">
        <v>700</v>
      </c>
      <c r="G20" s="124">
        <v>4274979.78</v>
      </c>
      <c r="H20" s="69" t="s">
        <v>699</v>
      </c>
      <c r="I20" s="101">
        <v>7.7068000000000003</v>
      </c>
    </row>
    <row r="21" spans="1:11" x14ac:dyDescent="0.2">
      <c r="A21" s="120"/>
      <c r="B21" s="91"/>
      <c r="C21" s="91"/>
      <c r="D21" s="105"/>
      <c r="E21" s="136"/>
      <c r="F21" s="105"/>
      <c r="G21" s="136"/>
      <c r="H21" s="105"/>
      <c r="I21" s="136"/>
    </row>
    <row r="22" spans="1:11" ht="37.5" customHeight="1" x14ac:dyDescent="0.2">
      <c r="B22" s="132" t="s">
        <v>83</v>
      </c>
      <c r="C22" s="77"/>
      <c r="D22" s="77"/>
      <c r="E22" s="137" t="s">
        <v>85</v>
      </c>
      <c r="F22" s="77"/>
      <c r="G22" s="77"/>
      <c r="H22" s="137" t="s">
        <v>84</v>
      </c>
      <c r="I22" s="230" t="s">
        <v>86</v>
      </c>
      <c r="J22" s="230"/>
      <c r="K22" s="230"/>
    </row>
    <row r="23" spans="1:11" ht="33" customHeight="1" x14ac:dyDescent="0.2">
      <c r="B23" s="132" t="s">
        <v>941</v>
      </c>
      <c r="E23" s="133" t="s">
        <v>887</v>
      </c>
      <c r="I23" s="223" t="s">
        <v>340</v>
      </c>
      <c r="J23" s="223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01"/>
      <c r="D30" s="201"/>
      <c r="E30" s="201"/>
    </row>
    <row r="31" spans="1:11" x14ac:dyDescent="0.2">
      <c r="C31" s="201"/>
      <c r="D31" s="201"/>
      <c r="E31" s="201"/>
    </row>
    <row r="32" spans="1:11" x14ac:dyDescent="0.2">
      <c r="C32" s="201"/>
      <c r="D32" s="201"/>
      <c r="E32" s="201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(2)</vt:lpstr>
      <vt:lpstr>11</vt:lpstr>
      <vt:lpstr>10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2023-07-05T07:11:45Z</cp:lastPrinted>
  <dcterms:created xsi:type="dcterms:W3CDTF">2022-01-20T07:08:45Z</dcterms:created>
  <dcterms:modified xsi:type="dcterms:W3CDTF">2023-07-12T09:36:11Z</dcterms:modified>
</cp:coreProperties>
</file>